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GSS-ECONS-LAP-15\Desktop\AHIES 2024Q4\"/>
    </mc:Choice>
  </mc:AlternateContent>
  <xr:revisionPtr revIDLastSave="0" documentId="13_ncr:1_{262C5CD3-847F-487C-AB26-CBF5A1D7E1D6}" xr6:coauthVersionLast="47" xr6:coauthVersionMax="47" xr10:uidLastSave="{00000000-0000-0000-0000-000000000000}"/>
  <bookViews>
    <workbookView xWindow="-108" yWindow="-108" windowWidth="23256" windowHeight="13896" tabRatio="906" activeTab="8" xr2:uid="{9C567CAC-28B1-4D3D-A0E2-9F0AEE824D00}"/>
  </bookViews>
  <sheets>
    <sheet name="Econact-Annual" sheetId="1" r:id="rId1"/>
    <sheet name="NEET by SEX-15-24-Annual" sheetId="3" r:id="rId2"/>
    <sheet name="NEET by SEX 15-35-ANNUAL" sheetId="4" r:id="rId3"/>
    <sheet name="Vulnerable by loc&amp; sex-Annual" sheetId="5" r:id="rId4"/>
    <sheet name="Sector of employment-Annual" sheetId="6" r:id="rId5"/>
    <sheet name="QuarUnderemployment_Urban_Rural" sheetId="7" r:id="rId6"/>
    <sheet name="Quarter Underemployment by sex" sheetId="8" r:id="rId7"/>
    <sheet name="Annual Underemployment " sheetId="9" r:id="rId8"/>
    <sheet name="Annual and Quarter LUs" sheetId="10" r:id="rId9"/>
    <sheet name="Econact by Age Sex Ur-Annual" sheetId="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10" l="1"/>
  <c r="O24" i="10"/>
  <c r="N24" i="10"/>
  <c r="K24" i="10"/>
  <c r="J24" i="10"/>
  <c r="I24" i="10"/>
  <c r="H24" i="10"/>
  <c r="E24" i="10"/>
  <c r="Q24" i="10" s="1"/>
  <c r="D24" i="10"/>
  <c r="C24" i="10"/>
  <c r="B24" i="10"/>
  <c r="P23" i="10"/>
  <c r="O23" i="10"/>
  <c r="K23" i="10"/>
  <c r="Q23" i="10" s="1"/>
  <c r="J23" i="10"/>
  <c r="I23" i="10"/>
  <c r="H23" i="10"/>
  <c r="N23" i="10" s="1"/>
  <c r="E23" i="10"/>
  <c r="D23" i="10"/>
  <c r="C23" i="10"/>
  <c r="B23" i="10"/>
  <c r="Q22" i="10"/>
  <c r="K22" i="10"/>
  <c r="J22" i="10"/>
  <c r="I22" i="10"/>
  <c r="H22" i="10"/>
  <c r="E22" i="10"/>
  <c r="D22" i="10"/>
  <c r="P22" i="10" s="1"/>
  <c r="C22" i="10"/>
  <c r="O22" i="10" s="1"/>
  <c r="B22" i="10"/>
  <c r="N22" i="10" s="1"/>
  <c r="Q16" i="10"/>
  <c r="P16" i="10"/>
  <c r="O16" i="10"/>
  <c r="N16" i="10"/>
  <c r="Q15" i="10"/>
  <c r="P15" i="10"/>
  <c r="O15" i="10"/>
  <c r="N15" i="10"/>
  <c r="Q14" i="10"/>
  <c r="P14" i="10"/>
  <c r="O14" i="10"/>
  <c r="N14" i="10"/>
  <c r="Q13" i="10"/>
  <c r="P13" i="10"/>
  <c r="O13" i="10"/>
  <c r="N13" i="10"/>
  <c r="Q12" i="10"/>
  <c r="P12" i="10"/>
  <c r="O12" i="10"/>
  <c r="N12" i="10"/>
  <c r="Q11" i="10"/>
  <c r="P11" i="10"/>
  <c r="O11" i="10"/>
  <c r="N11" i="10"/>
  <c r="Q10" i="10"/>
  <c r="P10" i="10"/>
  <c r="O10" i="10"/>
  <c r="N10" i="10"/>
  <c r="Q9" i="10"/>
  <c r="P9" i="10"/>
  <c r="O9" i="10"/>
  <c r="N9" i="10"/>
  <c r="Q8" i="10"/>
  <c r="P8" i="10"/>
  <c r="O8" i="10"/>
  <c r="N8" i="10"/>
  <c r="Q7" i="10"/>
  <c r="P7" i="10"/>
  <c r="O7" i="10"/>
  <c r="N7" i="10"/>
  <c r="Q6" i="10"/>
  <c r="P6" i="10"/>
  <c r="O6" i="10"/>
  <c r="N6" i="10"/>
  <c r="Q5" i="10"/>
  <c r="P5" i="10"/>
  <c r="O5" i="10"/>
  <c r="N5" i="10"/>
  <c r="L61" i="9"/>
  <c r="K60" i="9"/>
  <c r="J60" i="9"/>
  <c r="H60" i="9"/>
  <c r="F60" i="9"/>
  <c r="D60" i="9"/>
  <c r="J59" i="9"/>
  <c r="H58" i="9"/>
  <c r="G58" i="9"/>
  <c r="F58" i="9"/>
  <c r="C58" i="9"/>
  <c r="B58" i="9"/>
  <c r="G57" i="9"/>
  <c r="F56" i="9"/>
  <c r="D56" i="9"/>
  <c r="C56" i="9"/>
  <c r="L55" i="9"/>
  <c r="K55" i="9"/>
  <c r="D55" i="9"/>
  <c r="C54" i="9"/>
  <c r="B54" i="9"/>
  <c r="L53" i="9"/>
  <c r="J53" i="9"/>
  <c r="H53" i="9"/>
  <c r="B53" i="9"/>
  <c r="L51" i="9"/>
  <c r="K51" i="9"/>
  <c r="J51" i="9"/>
  <c r="G51" i="9"/>
  <c r="F51" i="9"/>
  <c r="K50" i="9"/>
  <c r="J49" i="9"/>
  <c r="H49" i="9"/>
  <c r="G49" i="9"/>
  <c r="D49" i="9"/>
  <c r="C49" i="9"/>
  <c r="H48" i="9"/>
  <c r="G47" i="9"/>
  <c r="F47" i="9"/>
  <c r="D47" i="9"/>
  <c r="B47" i="9"/>
  <c r="L46" i="9"/>
  <c r="F46" i="9"/>
  <c r="D45" i="9"/>
  <c r="C45" i="9"/>
  <c r="B45" i="9"/>
  <c r="L40" i="9"/>
  <c r="K40" i="9"/>
  <c r="J40" i="9"/>
  <c r="J61" i="9" s="1"/>
  <c r="H40" i="9"/>
  <c r="G40" i="9"/>
  <c r="F40" i="9"/>
  <c r="D40" i="9"/>
  <c r="C40" i="9"/>
  <c r="B40" i="9"/>
  <c r="L39" i="9"/>
  <c r="K39" i="9"/>
  <c r="J39" i="9"/>
  <c r="H39" i="9"/>
  <c r="G39" i="9"/>
  <c r="F39" i="9"/>
  <c r="D39" i="9"/>
  <c r="C39" i="9"/>
  <c r="B39" i="9"/>
  <c r="L38" i="9"/>
  <c r="K38" i="9"/>
  <c r="K59" i="9" s="1"/>
  <c r="J38" i="9"/>
  <c r="H38" i="9"/>
  <c r="G38" i="9"/>
  <c r="G59" i="9" s="1"/>
  <c r="F38" i="9"/>
  <c r="D38" i="9"/>
  <c r="C38" i="9"/>
  <c r="B38" i="9"/>
  <c r="L37" i="9"/>
  <c r="K37" i="9"/>
  <c r="J37" i="9"/>
  <c r="H37" i="9"/>
  <c r="G37" i="9"/>
  <c r="F37" i="9"/>
  <c r="D37" i="9"/>
  <c r="C37" i="9"/>
  <c r="B37" i="9"/>
  <c r="L36" i="9"/>
  <c r="K36" i="9"/>
  <c r="J36" i="9"/>
  <c r="H36" i="9"/>
  <c r="H57" i="9" s="1"/>
  <c r="G36" i="9"/>
  <c r="F36" i="9"/>
  <c r="D36" i="9"/>
  <c r="D57" i="9" s="1"/>
  <c r="C36" i="9"/>
  <c r="B36" i="9"/>
  <c r="L35" i="9"/>
  <c r="K35" i="9"/>
  <c r="J35" i="9"/>
  <c r="H35" i="9"/>
  <c r="G35" i="9"/>
  <c r="F35" i="9"/>
  <c r="D35" i="9"/>
  <c r="C35" i="9"/>
  <c r="B35" i="9"/>
  <c r="L34" i="9"/>
  <c r="K34" i="9"/>
  <c r="J34" i="9"/>
  <c r="H34" i="9"/>
  <c r="G34" i="9"/>
  <c r="F34" i="9"/>
  <c r="F55" i="9" s="1"/>
  <c r="D34" i="9"/>
  <c r="C34" i="9"/>
  <c r="B34" i="9"/>
  <c r="B55" i="9" s="1"/>
  <c r="L33" i="9"/>
  <c r="K33" i="9"/>
  <c r="J33" i="9"/>
  <c r="H33" i="9"/>
  <c r="G33" i="9"/>
  <c r="F33" i="9"/>
  <c r="D33" i="9"/>
  <c r="C33" i="9"/>
  <c r="B33" i="9"/>
  <c r="L32" i="9"/>
  <c r="K32" i="9"/>
  <c r="J32" i="9"/>
  <c r="H32" i="9"/>
  <c r="G32" i="9"/>
  <c r="F32" i="9"/>
  <c r="D32" i="9"/>
  <c r="C32" i="9"/>
  <c r="C53" i="9" s="1"/>
  <c r="B32" i="9"/>
  <c r="L31" i="9"/>
  <c r="K31" i="9"/>
  <c r="K52" i="9" s="1"/>
  <c r="J31" i="9"/>
  <c r="H31" i="9"/>
  <c r="G31" i="9"/>
  <c r="F31" i="9"/>
  <c r="D31" i="9"/>
  <c r="C31" i="9"/>
  <c r="B31" i="9"/>
  <c r="L30" i="9"/>
  <c r="K30" i="9"/>
  <c r="J30" i="9"/>
  <c r="H30" i="9"/>
  <c r="G30" i="9"/>
  <c r="F30" i="9"/>
  <c r="D30" i="9"/>
  <c r="C30" i="9"/>
  <c r="B30" i="9"/>
  <c r="L29" i="9"/>
  <c r="L50" i="9" s="1"/>
  <c r="K29" i="9"/>
  <c r="J29" i="9"/>
  <c r="H29" i="9"/>
  <c r="H50" i="9" s="1"/>
  <c r="G29" i="9"/>
  <c r="F29" i="9"/>
  <c r="D29" i="9"/>
  <c r="C29" i="9"/>
  <c r="B29" i="9"/>
  <c r="L28" i="9"/>
  <c r="K28" i="9"/>
  <c r="J28" i="9"/>
  <c r="H28" i="9"/>
  <c r="G28" i="9"/>
  <c r="F28" i="9"/>
  <c r="D28" i="9"/>
  <c r="C28" i="9"/>
  <c r="B28" i="9"/>
  <c r="L27" i="9"/>
  <c r="K27" i="9"/>
  <c r="J27" i="9"/>
  <c r="J48" i="9" s="1"/>
  <c r="H27" i="9"/>
  <c r="G27" i="9"/>
  <c r="F27" i="9"/>
  <c r="F48" i="9" s="1"/>
  <c r="D27" i="9"/>
  <c r="C27" i="9"/>
  <c r="B27" i="9"/>
  <c r="L26" i="9"/>
  <c r="K26" i="9"/>
  <c r="J26" i="9"/>
  <c r="H26" i="9"/>
  <c r="G26" i="9"/>
  <c r="F26" i="9"/>
  <c r="D26" i="9"/>
  <c r="C26" i="9"/>
  <c r="B26" i="9"/>
  <c r="L25" i="9"/>
  <c r="K25" i="9"/>
  <c r="J25" i="9"/>
  <c r="H25" i="9"/>
  <c r="G25" i="9"/>
  <c r="G46" i="9" s="1"/>
  <c r="F25" i="9"/>
  <c r="D25" i="9"/>
  <c r="C25" i="9"/>
  <c r="C46" i="9" s="1"/>
  <c r="B25" i="9"/>
  <c r="L24" i="9"/>
  <c r="K24" i="9"/>
  <c r="J24" i="9"/>
  <c r="H24" i="9"/>
  <c r="G24" i="9"/>
  <c r="F24" i="9"/>
  <c r="D24" i="9"/>
  <c r="C24" i="9"/>
  <c r="B24" i="9"/>
  <c r="L20" i="9"/>
  <c r="K20" i="9"/>
  <c r="K61" i="9" s="1"/>
  <c r="J20" i="9"/>
  <c r="H20" i="9"/>
  <c r="H61" i="9" s="1"/>
  <c r="G20" i="9"/>
  <c r="G61" i="9" s="1"/>
  <c r="F20" i="9"/>
  <c r="F61" i="9" s="1"/>
  <c r="D20" i="9"/>
  <c r="D61" i="9" s="1"/>
  <c r="C20" i="9"/>
  <c r="C61" i="9" s="1"/>
  <c r="B20" i="9"/>
  <c r="B61" i="9" s="1"/>
  <c r="L19" i="9"/>
  <c r="L60" i="9" s="1"/>
  <c r="K19" i="9"/>
  <c r="J19" i="9"/>
  <c r="H19" i="9"/>
  <c r="G19" i="9"/>
  <c r="G60" i="9" s="1"/>
  <c r="F19" i="9"/>
  <c r="D19" i="9"/>
  <c r="C19" i="9"/>
  <c r="C60" i="9" s="1"/>
  <c r="B19" i="9"/>
  <c r="B60" i="9" s="1"/>
  <c r="L18" i="9"/>
  <c r="L59" i="9" s="1"/>
  <c r="K18" i="9"/>
  <c r="J18" i="9"/>
  <c r="H18" i="9"/>
  <c r="H59" i="9" s="1"/>
  <c r="G18" i="9"/>
  <c r="F18" i="9"/>
  <c r="F59" i="9" s="1"/>
  <c r="D18" i="9"/>
  <c r="D59" i="9" s="1"/>
  <c r="C18" i="9"/>
  <c r="C59" i="9" s="1"/>
  <c r="B18" i="9"/>
  <c r="B59" i="9" s="1"/>
  <c r="L17" i="9"/>
  <c r="L58" i="9" s="1"/>
  <c r="K17" i="9"/>
  <c r="K58" i="9" s="1"/>
  <c r="J17" i="9"/>
  <c r="J58" i="9" s="1"/>
  <c r="H17" i="9"/>
  <c r="G17" i="9"/>
  <c r="F17" i="9"/>
  <c r="D17" i="9"/>
  <c r="D58" i="9" s="1"/>
  <c r="C17" i="9"/>
  <c r="B17" i="9"/>
  <c r="L16" i="9"/>
  <c r="L57" i="9" s="1"/>
  <c r="K16" i="9"/>
  <c r="K57" i="9" s="1"/>
  <c r="J16" i="9"/>
  <c r="J57" i="9" s="1"/>
  <c r="H16" i="9"/>
  <c r="G16" i="9"/>
  <c r="F16" i="9"/>
  <c r="F57" i="9" s="1"/>
  <c r="D16" i="9"/>
  <c r="C16" i="9"/>
  <c r="C57" i="9" s="1"/>
  <c r="B16" i="9"/>
  <c r="B57" i="9" s="1"/>
  <c r="L15" i="9"/>
  <c r="L56" i="9" s="1"/>
  <c r="K15" i="9"/>
  <c r="K56" i="9" s="1"/>
  <c r="J15" i="9"/>
  <c r="J56" i="9" s="1"/>
  <c r="H15" i="9"/>
  <c r="H56" i="9" s="1"/>
  <c r="G15" i="9"/>
  <c r="G56" i="9" s="1"/>
  <c r="F15" i="9"/>
  <c r="D15" i="9"/>
  <c r="C15" i="9"/>
  <c r="B15" i="9"/>
  <c r="B56" i="9" s="1"/>
  <c r="L14" i="9"/>
  <c r="K14" i="9"/>
  <c r="J14" i="9"/>
  <c r="J55" i="9" s="1"/>
  <c r="H14" i="9"/>
  <c r="H55" i="9" s="1"/>
  <c r="G14" i="9"/>
  <c r="G55" i="9" s="1"/>
  <c r="F14" i="9"/>
  <c r="D14" i="9"/>
  <c r="C14" i="9"/>
  <c r="C55" i="9" s="1"/>
  <c r="B14" i="9"/>
  <c r="L13" i="9"/>
  <c r="L54" i="9" s="1"/>
  <c r="K13" i="9"/>
  <c r="K54" i="9" s="1"/>
  <c r="J13" i="9"/>
  <c r="J54" i="9" s="1"/>
  <c r="H13" i="9"/>
  <c r="H54" i="9" s="1"/>
  <c r="G13" i="9"/>
  <c r="G54" i="9" s="1"/>
  <c r="F13" i="9"/>
  <c r="F54" i="9" s="1"/>
  <c r="D13" i="9"/>
  <c r="D54" i="9" s="1"/>
  <c r="C13" i="9"/>
  <c r="B13" i="9"/>
  <c r="L12" i="9"/>
  <c r="K12" i="9"/>
  <c r="K53" i="9" s="1"/>
  <c r="J12" i="9"/>
  <c r="H12" i="9"/>
  <c r="G12" i="9"/>
  <c r="G53" i="9" s="1"/>
  <c r="F12" i="9"/>
  <c r="F53" i="9" s="1"/>
  <c r="D12" i="9"/>
  <c r="D53" i="9" s="1"/>
  <c r="C12" i="9"/>
  <c r="B12" i="9"/>
  <c r="L11" i="9"/>
  <c r="L52" i="9" s="1"/>
  <c r="K11" i="9"/>
  <c r="J11" i="9"/>
  <c r="J52" i="9" s="1"/>
  <c r="H11" i="9"/>
  <c r="H52" i="9" s="1"/>
  <c r="G11" i="9"/>
  <c r="G52" i="9" s="1"/>
  <c r="F11" i="9"/>
  <c r="F52" i="9" s="1"/>
  <c r="D11" i="9"/>
  <c r="D52" i="9" s="1"/>
  <c r="C11" i="9"/>
  <c r="C52" i="9" s="1"/>
  <c r="B11" i="9"/>
  <c r="B52" i="9" s="1"/>
  <c r="L10" i="9"/>
  <c r="K10" i="9"/>
  <c r="J10" i="9"/>
  <c r="H10" i="9"/>
  <c r="H51" i="9" s="1"/>
  <c r="G10" i="9"/>
  <c r="F10" i="9"/>
  <c r="D10" i="9"/>
  <c r="D51" i="9" s="1"/>
  <c r="C10" i="9"/>
  <c r="C51" i="9" s="1"/>
  <c r="B10" i="9"/>
  <c r="B51" i="9" s="1"/>
  <c r="L9" i="9"/>
  <c r="K9" i="9"/>
  <c r="J9" i="9"/>
  <c r="J50" i="9" s="1"/>
  <c r="H9" i="9"/>
  <c r="G9" i="9"/>
  <c r="G50" i="9" s="1"/>
  <c r="F9" i="9"/>
  <c r="F50" i="9" s="1"/>
  <c r="D9" i="9"/>
  <c r="D50" i="9" s="1"/>
  <c r="C9" i="9"/>
  <c r="C50" i="9" s="1"/>
  <c r="B9" i="9"/>
  <c r="B50" i="9" s="1"/>
  <c r="L8" i="9"/>
  <c r="L49" i="9" s="1"/>
  <c r="K8" i="9"/>
  <c r="K49" i="9" s="1"/>
  <c r="J8" i="9"/>
  <c r="H8" i="9"/>
  <c r="G8" i="9"/>
  <c r="F8" i="9"/>
  <c r="F49" i="9" s="1"/>
  <c r="D8" i="9"/>
  <c r="C8" i="9"/>
  <c r="B8" i="9"/>
  <c r="B49" i="9" s="1"/>
  <c r="L7" i="9"/>
  <c r="L48" i="9" s="1"/>
  <c r="K7" i="9"/>
  <c r="K48" i="9" s="1"/>
  <c r="J7" i="9"/>
  <c r="H7" i="9"/>
  <c r="G7" i="9"/>
  <c r="G48" i="9" s="1"/>
  <c r="F7" i="9"/>
  <c r="D7" i="9"/>
  <c r="D48" i="9" s="1"/>
  <c r="C7" i="9"/>
  <c r="C48" i="9" s="1"/>
  <c r="B7" i="9"/>
  <c r="B48" i="9" s="1"/>
  <c r="L6" i="9"/>
  <c r="L47" i="9" s="1"/>
  <c r="K6" i="9"/>
  <c r="K47" i="9" s="1"/>
  <c r="J6" i="9"/>
  <c r="J47" i="9" s="1"/>
  <c r="H6" i="9"/>
  <c r="H47" i="9" s="1"/>
  <c r="G6" i="9"/>
  <c r="F6" i="9"/>
  <c r="D6" i="9"/>
  <c r="C6" i="9"/>
  <c r="C47" i="9" s="1"/>
  <c r="B6" i="9"/>
  <c r="L5" i="9"/>
  <c r="K5" i="9"/>
  <c r="K46" i="9" s="1"/>
  <c r="J5" i="9"/>
  <c r="J46" i="9" s="1"/>
  <c r="H5" i="9"/>
  <c r="H46" i="9" s="1"/>
  <c r="G5" i="9"/>
  <c r="F5" i="9"/>
  <c r="D5" i="9"/>
  <c r="D46" i="9" s="1"/>
  <c r="C5" i="9"/>
  <c r="B5" i="9"/>
  <c r="B46" i="9" s="1"/>
  <c r="L4" i="9"/>
  <c r="L45" i="9" s="1"/>
  <c r="K4" i="9"/>
  <c r="K45" i="9" s="1"/>
  <c r="J4" i="9"/>
  <c r="J45" i="9" s="1"/>
  <c r="H4" i="9"/>
  <c r="H45" i="9" s="1"/>
  <c r="G4" i="9"/>
  <c r="G45" i="9" s="1"/>
  <c r="F4" i="9"/>
  <c r="F45" i="9" s="1"/>
  <c r="D4" i="9"/>
  <c r="C4" i="9"/>
  <c r="B4" i="9"/>
  <c r="AV63" i="8"/>
  <c r="AU63" i="8"/>
  <c r="AT63" i="8"/>
  <c r="AR63" i="8"/>
  <c r="AQ63" i="8"/>
  <c r="AP63" i="8"/>
  <c r="AN63" i="8"/>
  <c r="AM63" i="8"/>
  <c r="AL63" i="8"/>
  <c r="AJ63" i="8"/>
  <c r="AI63" i="8"/>
  <c r="AH63" i="8"/>
  <c r="AF63" i="8"/>
  <c r="AE63" i="8"/>
  <c r="AD63" i="8"/>
  <c r="AB63" i="8"/>
  <c r="AA63" i="8"/>
  <c r="Z63" i="8"/>
  <c r="X63" i="8"/>
  <c r="W63" i="8"/>
  <c r="V63" i="8"/>
  <c r="T63" i="8"/>
  <c r="S63" i="8"/>
  <c r="R63" i="8"/>
  <c r="P63" i="8"/>
  <c r="O63" i="8"/>
  <c r="N63" i="8"/>
  <c r="L63" i="8"/>
  <c r="K63" i="8"/>
  <c r="J63" i="8"/>
  <c r="H63" i="8"/>
  <c r="G63" i="8"/>
  <c r="F63" i="8"/>
  <c r="D63" i="8"/>
  <c r="C63" i="8"/>
  <c r="B63" i="8"/>
  <c r="AV62" i="8"/>
  <c r="AU62" i="8"/>
  <c r="AT62" i="8"/>
  <c r="AR62" i="8"/>
  <c r="AQ62" i="8"/>
  <c r="AP62" i="8"/>
  <c r="AN62" i="8"/>
  <c r="AM62" i="8"/>
  <c r="AL62" i="8"/>
  <c r="AJ62" i="8"/>
  <c r="AI62" i="8"/>
  <c r="AH62" i="8"/>
  <c r="AF62" i="8"/>
  <c r="AE62" i="8"/>
  <c r="AD62" i="8"/>
  <c r="AB62" i="8"/>
  <c r="AA62" i="8"/>
  <c r="Z62" i="8"/>
  <c r="X62" i="8"/>
  <c r="W62" i="8"/>
  <c r="V62" i="8"/>
  <c r="T62" i="8"/>
  <c r="S62" i="8"/>
  <c r="R62" i="8"/>
  <c r="P62" i="8"/>
  <c r="O62" i="8"/>
  <c r="N62" i="8"/>
  <c r="L62" i="8"/>
  <c r="K62" i="8"/>
  <c r="J62" i="8"/>
  <c r="H62" i="8"/>
  <c r="G62" i="8"/>
  <c r="F62" i="8"/>
  <c r="D62" i="8"/>
  <c r="C62" i="8"/>
  <c r="B62" i="8"/>
  <c r="AV61" i="8"/>
  <c r="AU61" i="8"/>
  <c r="AT61" i="8"/>
  <c r="AR61" i="8"/>
  <c r="AQ61" i="8"/>
  <c r="AP61" i="8"/>
  <c r="AN61" i="8"/>
  <c r="AM61" i="8"/>
  <c r="AL61" i="8"/>
  <c r="AJ61" i="8"/>
  <c r="AI61" i="8"/>
  <c r="AH61" i="8"/>
  <c r="AF61" i="8"/>
  <c r="AE61" i="8"/>
  <c r="AD61" i="8"/>
  <c r="AB61" i="8"/>
  <c r="AA61" i="8"/>
  <c r="Z61" i="8"/>
  <c r="X61" i="8"/>
  <c r="W61" i="8"/>
  <c r="V61" i="8"/>
  <c r="T61" i="8"/>
  <c r="S61" i="8"/>
  <c r="R61" i="8"/>
  <c r="P61" i="8"/>
  <c r="O61" i="8"/>
  <c r="N61" i="8"/>
  <c r="L61" i="8"/>
  <c r="K61" i="8"/>
  <c r="J61" i="8"/>
  <c r="H61" i="8"/>
  <c r="G61" i="8"/>
  <c r="F61" i="8"/>
  <c r="D61" i="8"/>
  <c r="C61" i="8"/>
  <c r="B61" i="8"/>
  <c r="AV60" i="8"/>
  <c r="AU60" i="8"/>
  <c r="AT60" i="8"/>
  <c r="AR60" i="8"/>
  <c r="AQ60" i="8"/>
  <c r="AP60" i="8"/>
  <c r="AN60" i="8"/>
  <c r="AM60" i="8"/>
  <c r="AL60" i="8"/>
  <c r="AJ60" i="8"/>
  <c r="AI60" i="8"/>
  <c r="AH60" i="8"/>
  <c r="AF60" i="8"/>
  <c r="AE60" i="8"/>
  <c r="AD60" i="8"/>
  <c r="AB60" i="8"/>
  <c r="AA60" i="8"/>
  <c r="Z60" i="8"/>
  <c r="X60" i="8"/>
  <c r="W60" i="8"/>
  <c r="V60" i="8"/>
  <c r="T60" i="8"/>
  <c r="S60" i="8"/>
  <c r="R60" i="8"/>
  <c r="P60" i="8"/>
  <c r="O60" i="8"/>
  <c r="N60" i="8"/>
  <c r="L60" i="8"/>
  <c r="K60" i="8"/>
  <c r="J60" i="8"/>
  <c r="H60" i="8"/>
  <c r="G60" i="8"/>
  <c r="F60" i="8"/>
  <c r="D60" i="8"/>
  <c r="C60" i="8"/>
  <c r="B60" i="8"/>
  <c r="AV59" i="8"/>
  <c r="AU59" i="8"/>
  <c r="AT59" i="8"/>
  <c r="AR59" i="8"/>
  <c r="AQ59" i="8"/>
  <c r="AP59" i="8"/>
  <c r="AN59" i="8"/>
  <c r="AM59" i="8"/>
  <c r="AL59" i="8"/>
  <c r="AJ59" i="8"/>
  <c r="AI59" i="8"/>
  <c r="AH59" i="8"/>
  <c r="AF59" i="8"/>
  <c r="AE59" i="8"/>
  <c r="AD59" i="8"/>
  <c r="AB59" i="8"/>
  <c r="AA59" i="8"/>
  <c r="Z59" i="8"/>
  <c r="X59" i="8"/>
  <c r="W59" i="8"/>
  <c r="V59" i="8"/>
  <c r="T59" i="8"/>
  <c r="S59" i="8"/>
  <c r="R59" i="8"/>
  <c r="P59" i="8"/>
  <c r="O59" i="8"/>
  <c r="N59" i="8"/>
  <c r="L59" i="8"/>
  <c r="K59" i="8"/>
  <c r="J59" i="8"/>
  <c r="H59" i="8"/>
  <c r="G59" i="8"/>
  <c r="F59" i="8"/>
  <c r="D59" i="8"/>
  <c r="C59" i="8"/>
  <c r="B59" i="8"/>
  <c r="AV58" i="8"/>
  <c r="AU58" i="8"/>
  <c r="AT58" i="8"/>
  <c r="AR58" i="8"/>
  <c r="AQ58" i="8"/>
  <c r="AP58" i="8"/>
  <c r="AN58" i="8"/>
  <c r="AM58" i="8"/>
  <c r="AL58" i="8"/>
  <c r="AJ58" i="8"/>
  <c r="AI58" i="8"/>
  <c r="AH58" i="8"/>
  <c r="AF58" i="8"/>
  <c r="AE58" i="8"/>
  <c r="AD58" i="8"/>
  <c r="AB58" i="8"/>
  <c r="AA58" i="8"/>
  <c r="Z58" i="8"/>
  <c r="X58" i="8"/>
  <c r="W58" i="8"/>
  <c r="V58" i="8"/>
  <c r="T58" i="8"/>
  <c r="S58" i="8"/>
  <c r="R58" i="8"/>
  <c r="P58" i="8"/>
  <c r="O58" i="8"/>
  <c r="N58" i="8"/>
  <c r="L58" i="8"/>
  <c r="K58" i="8"/>
  <c r="J58" i="8"/>
  <c r="H58" i="8"/>
  <c r="G58" i="8"/>
  <c r="F58" i="8"/>
  <c r="D58" i="8"/>
  <c r="C58" i="8"/>
  <c r="B58" i="8"/>
  <c r="AV57" i="8"/>
  <c r="AU57" i="8"/>
  <c r="AT57" i="8"/>
  <c r="AR57" i="8"/>
  <c r="AQ57" i="8"/>
  <c r="AP57" i="8"/>
  <c r="AN57" i="8"/>
  <c r="AM57" i="8"/>
  <c r="AL57" i="8"/>
  <c r="AJ57" i="8"/>
  <c r="AI57" i="8"/>
  <c r="AH57" i="8"/>
  <c r="AF57" i="8"/>
  <c r="AE57" i="8"/>
  <c r="AD57" i="8"/>
  <c r="AB57" i="8"/>
  <c r="AA57" i="8"/>
  <c r="Z57" i="8"/>
  <c r="X57" i="8"/>
  <c r="W57" i="8"/>
  <c r="V57" i="8"/>
  <c r="T57" i="8"/>
  <c r="S57" i="8"/>
  <c r="R57" i="8"/>
  <c r="P57" i="8"/>
  <c r="O57" i="8"/>
  <c r="N57" i="8"/>
  <c r="L57" i="8"/>
  <c r="K57" i="8"/>
  <c r="J57" i="8"/>
  <c r="H57" i="8"/>
  <c r="G57" i="8"/>
  <c r="F57" i="8"/>
  <c r="D57" i="8"/>
  <c r="C57" i="8"/>
  <c r="B57" i="8"/>
  <c r="AV56" i="8"/>
  <c r="AU56" i="8"/>
  <c r="AT56" i="8"/>
  <c r="AR56" i="8"/>
  <c r="AQ56" i="8"/>
  <c r="AP56" i="8"/>
  <c r="AN56" i="8"/>
  <c r="AM56" i="8"/>
  <c r="AL56" i="8"/>
  <c r="AJ56" i="8"/>
  <c r="AI56" i="8"/>
  <c r="AH56" i="8"/>
  <c r="AF56" i="8"/>
  <c r="AE56" i="8"/>
  <c r="AD56" i="8"/>
  <c r="AB56" i="8"/>
  <c r="AA56" i="8"/>
  <c r="Z56" i="8"/>
  <c r="X56" i="8"/>
  <c r="W56" i="8"/>
  <c r="V56" i="8"/>
  <c r="T56" i="8"/>
  <c r="S56" i="8"/>
  <c r="R56" i="8"/>
  <c r="P56" i="8"/>
  <c r="O56" i="8"/>
  <c r="N56" i="8"/>
  <c r="L56" i="8"/>
  <c r="K56" i="8"/>
  <c r="J56" i="8"/>
  <c r="H56" i="8"/>
  <c r="G56" i="8"/>
  <c r="F56" i="8"/>
  <c r="D56" i="8"/>
  <c r="C56" i="8"/>
  <c r="B56" i="8"/>
  <c r="AV55" i="8"/>
  <c r="AU55" i="8"/>
  <c r="AT55" i="8"/>
  <c r="AR55" i="8"/>
  <c r="AQ55" i="8"/>
  <c r="AP55" i="8"/>
  <c r="AN55" i="8"/>
  <c r="AM55" i="8"/>
  <c r="AL55" i="8"/>
  <c r="AJ55" i="8"/>
  <c r="AI55" i="8"/>
  <c r="AH55" i="8"/>
  <c r="AF55" i="8"/>
  <c r="AE55" i="8"/>
  <c r="AD55" i="8"/>
  <c r="AB55" i="8"/>
  <c r="AA55" i="8"/>
  <c r="Z55" i="8"/>
  <c r="X55" i="8"/>
  <c r="W55" i="8"/>
  <c r="V55" i="8"/>
  <c r="T55" i="8"/>
  <c r="S55" i="8"/>
  <c r="R55" i="8"/>
  <c r="P55" i="8"/>
  <c r="O55" i="8"/>
  <c r="N55" i="8"/>
  <c r="L55" i="8"/>
  <c r="K55" i="8"/>
  <c r="J55" i="8"/>
  <c r="H55" i="8"/>
  <c r="G55" i="8"/>
  <c r="F55" i="8"/>
  <c r="D55" i="8"/>
  <c r="C55" i="8"/>
  <c r="B55" i="8"/>
  <c r="AV54" i="8"/>
  <c r="AU54" i="8"/>
  <c r="AT54" i="8"/>
  <c r="AR54" i="8"/>
  <c r="AQ54" i="8"/>
  <c r="AP54" i="8"/>
  <c r="AN54" i="8"/>
  <c r="AM54" i="8"/>
  <c r="AL54" i="8"/>
  <c r="AJ54" i="8"/>
  <c r="AI54" i="8"/>
  <c r="AH54" i="8"/>
  <c r="AF54" i="8"/>
  <c r="AE54" i="8"/>
  <c r="AD54" i="8"/>
  <c r="AB54" i="8"/>
  <c r="AA54" i="8"/>
  <c r="Z54" i="8"/>
  <c r="X54" i="8"/>
  <c r="W54" i="8"/>
  <c r="V54" i="8"/>
  <c r="T54" i="8"/>
  <c r="S54" i="8"/>
  <c r="R54" i="8"/>
  <c r="P54" i="8"/>
  <c r="O54" i="8"/>
  <c r="N54" i="8"/>
  <c r="L54" i="8"/>
  <c r="K54" i="8"/>
  <c r="J54" i="8"/>
  <c r="H54" i="8"/>
  <c r="G54" i="8"/>
  <c r="F54" i="8"/>
  <c r="D54" i="8"/>
  <c r="C54" i="8"/>
  <c r="B54" i="8"/>
  <c r="AV53" i="8"/>
  <c r="AU53" i="8"/>
  <c r="AT53" i="8"/>
  <c r="AR53" i="8"/>
  <c r="AQ53" i="8"/>
  <c r="AP53" i="8"/>
  <c r="AN53" i="8"/>
  <c r="AM53" i="8"/>
  <c r="AL53" i="8"/>
  <c r="AJ53" i="8"/>
  <c r="AI53" i="8"/>
  <c r="AH53" i="8"/>
  <c r="AF53" i="8"/>
  <c r="AE53" i="8"/>
  <c r="AD53" i="8"/>
  <c r="AB53" i="8"/>
  <c r="AA53" i="8"/>
  <c r="Z53" i="8"/>
  <c r="X53" i="8"/>
  <c r="W53" i="8"/>
  <c r="V53" i="8"/>
  <c r="T53" i="8"/>
  <c r="S53" i="8"/>
  <c r="R53" i="8"/>
  <c r="P53" i="8"/>
  <c r="O53" i="8"/>
  <c r="N53" i="8"/>
  <c r="L53" i="8"/>
  <c r="K53" i="8"/>
  <c r="J53" i="8"/>
  <c r="H53" i="8"/>
  <c r="G53" i="8"/>
  <c r="F53" i="8"/>
  <c r="D53" i="8"/>
  <c r="C53" i="8"/>
  <c r="B53" i="8"/>
  <c r="AV52" i="8"/>
  <c r="AU52" i="8"/>
  <c r="AT52" i="8"/>
  <c r="AR52" i="8"/>
  <c r="AQ52" i="8"/>
  <c r="AP52" i="8"/>
  <c r="AN52" i="8"/>
  <c r="AM52" i="8"/>
  <c r="AL52" i="8"/>
  <c r="AJ52" i="8"/>
  <c r="AI52" i="8"/>
  <c r="AH52" i="8"/>
  <c r="AF52" i="8"/>
  <c r="AE52" i="8"/>
  <c r="AD52" i="8"/>
  <c r="AB52" i="8"/>
  <c r="AA52" i="8"/>
  <c r="Z52" i="8"/>
  <c r="X52" i="8"/>
  <c r="W52" i="8"/>
  <c r="V52" i="8"/>
  <c r="T52" i="8"/>
  <c r="S52" i="8"/>
  <c r="R52" i="8"/>
  <c r="P52" i="8"/>
  <c r="O52" i="8"/>
  <c r="N52" i="8"/>
  <c r="L52" i="8"/>
  <c r="K52" i="8"/>
  <c r="J52" i="8"/>
  <c r="H52" i="8"/>
  <c r="G52" i="8"/>
  <c r="F52" i="8"/>
  <c r="D52" i="8"/>
  <c r="C52" i="8"/>
  <c r="B52" i="8"/>
  <c r="AV51" i="8"/>
  <c r="AU51" i="8"/>
  <c r="AT51" i="8"/>
  <c r="AR51" i="8"/>
  <c r="AQ51" i="8"/>
  <c r="AP51" i="8"/>
  <c r="AN51" i="8"/>
  <c r="AM51" i="8"/>
  <c r="AL51" i="8"/>
  <c r="AJ51" i="8"/>
  <c r="AI51" i="8"/>
  <c r="AH51" i="8"/>
  <c r="AF51" i="8"/>
  <c r="AE51" i="8"/>
  <c r="AD51" i="8"/>
  <c r="AB51" i="8"/>
  <c r="AA51" i="8"/>
  <c r="Z51" i="8"/>
  <c r="X51" i="8"/>
  <c r="W51" i="8"/>
  <c r="V51" i="8"/>
  <c r="T51" i="8"/>
  <c r="S51" i="8"/>
  <c r="R51" i="8"/>
  <c r="P51" i="8"/>
  <c r="O51" i="8"/>
  <c r="N51" i="8"/>
  <c r="L51" i="8"/>
  <c r="K51" i="8"/>
  <c r="J51" i="8"/>
  <c r="H51" i="8"/>
  <c r="G51" i="8"/>
  <c r="F51" i="8"/>
  <c r="D51" i="8"/>
  <c r="C51" i="8"/>
  <c r="B51" i="8"/>
  <c r="AV50" i="8"/>
  <c r="AU50" i="8"/>
  <c r="AT50" i="8"/>
  <c r="AR50" i="8"/>
  <c r="AQ50" i="8"/>
  <c r="AP50" i="8"/>
  <c r="AN50" i="8"/>
  <c r="AM50" i="8"/>
  <c r="AL50" i="8"/>
  <c r="AJ50" i="8"/>
  <c r="AI50" i="8"/>
  <c r="AH50" i="8"/>
  <c r="AF50" i="8"/>
  <c r="AE50" i="8"/>
  <c r="AD50" i="8"/>
  <c r="AB50" i="8"/>
  <c r="AA50" i="8"/>
  <c r="Z50" i="8"/>
  <c r="X50" i="8"/>
  <c r="W50" i="8"/>
  <c r="V50" i="8"/>
  <c r="T50" i="8"/>
  <c r="S50" i="8"/>
  <c r="R50" i="8"/>
  <c r="P50" i="8"/>
  <c r="O50" i="8"/>
  <c r="N50" i="8"/>
  <c r="L50" i="8"/>
  <c r="K50" i="8"/>
  <c r="J50" i="8"/>
  <c r="H50" i="8"/>
  <c r="G50" i="8"/>
  <c r="F50" i="8"/>
  <c r="D50" i="8"/>
  <c r="C50" i="8"/>
  <c r="B50" i="8"/>
  <c r="AV49" i="8"/>
  <c r="AU49" i="8"/>
  <c r="AT49" i="8"/>
  <c r="AR49" i="8"/>
  <c r="AQ49" i="8"/>
  <c r="AP49" i="8"/>
  <c r="AN49" i="8"/>
  <c r="AM49" i="8"/>
  <c r="AL49" i="8"/>
  <c r="AJ49" i="8"/>
  <c r="AI49" i="8"/>
  <c r="AH49" i="8"/>
  <c r="AF49" i="8"/>
  <c r="AE49" i="8"/>
  <c r="AD49" i="8"/>
  <c r="AB49" i="8"/>
  <c r="AA49" i="8"/>
  <c r="Z49" i="8"/>
  <c r="X49" i="8"/>
  <c r="W49" i="8"/>
  <c r="V49" i="8"/>
  <c r="T49" i="8"/>
  <c r="S49" i="8"/>
  <c r="R49" i="8"/>
  <c r="P49" i="8"/>
  <c r="O49" i="8"/>
  <c r="N49" i="8"/>
  <c r="L49" i="8"/>
  <c r="K49" i="8"/>
  <c r="J49" i="8"/>
  <c r="H49" i="8"/>
  <c r="G49" i="8"/>
  <c r="F49" i="8"/>
  <c r="D49" i="8"/>
  <c r="C49" i="8"/>
  <c r="B49" i="8"/>
  <c r="AV48" i="8"/>
  <c r="AU48" i="8"/>
  <c r="AT48" i="8"/>
  <c r="AR48" i="8"/>
  <c r="AQ48" i="8"/>
  <c r="AP48" i="8"/>
  <c r="AN48" i="8"/>
  <c r="AM48" i="8"/>
  <c r="AL48" i="8"/>
  <c r="AJ48" i="8"/>
  <c r="AI48" i="8"/>
  <c r="AH48" i="8"/>
  <c r="AF48" i="8"/>
  <c r="AE48" i="8"/>
  <c r="AD48" i="8"/>
  <c r="AB48" i="8"/>
  <c r="AA48" i="8"/>
  <c r="Z48" i="8"/>
  <c r="X48" i="8"/>
  <c r="W48" i="8"/>
  <c r="V48" i="8"/>
  <c r="T48" i="8"/>
  <c r="S48" i="8"/>
  <c r="R48" i="8"/>
  <c r="P48" i="8"/>
  <c r="O48" i="8"/>
  <c r="N48" i="8"/>
  <c r="L48" i="8"/>
  <c r="K48" i="8"/>
  <c r="J48" i="8"/>
  <c r="H48" i="8"/>
  <c r="G48" i="8"/>
  <c r="F48" i="8"/>
  <c r="D48" i="8"/>
  <c r="C48" i="8"/>
  <c r="B48" i="8"/>
  <c r="AV47" i="8"/>
  <c r="AU47" i="8"/>
  <c r="AT47" i="8"/>
  <c r="AR47" i="8"/>
  <c r="AQ47" i="8"/>
  <c r="AP47" i="8"/>
  <c r="AN47" i="8"/>
  <c r="AM47" i="8"/>
  <c r="AL47" i="8"/>
  <c r="AJ47" i="8"/>
  <c r="AI47" i="8"/>
  <c r="AH47" i="8"/>
  <c r="AF47" i="8"/>
  <c r="AE47" i="8"/>
  <c r="AD47" i="8"/>
  <c r="AB47" i="8"/>
  <c r="AA47" i="8"/>
  <c r="Z47" i="8"/>
  <c r="X47" i="8"/>
  <c r="W47" i="8"/>
  <c r="V47" i="8"/>
  <c r="T47" i="8"/>
  <c r="S47" i="8"/>
  <c r="R47" i="8"/>
  <c r="P47" i="8"/>
  <c r="O47" i="8"/>
  <c r="N47" i="8"/>
  <c r="L47" i="8"/>
  <c r="K47" i="8"/>
  <c r="J47" i="8"/>
  <c r="H47" i="8"/>
  <c r="G47" i="8"/>
  <c r="F47" i="8"/>
  <c r="D47" i="8"/>
  <c r="C47" i="8"/>
  <c r="B47" i="8"/>
  <c r="AN60" i="7"/>
  <c r="AM60" i="7"/>
  <c r="AL60" i="7"/>
  <c r="AK60" i="7"/>
  <c r="AJ60" i="7"/>
  <c r="AI60" i="7"/>
  <c r="AH60" i="7"/>
  <c r="AG60" i="7"/>
  <c r="AF60" i="7"/>
  <c r="AE60" i="7"/>
  <c r="AD60" i="7"/>
  <c r="AC60" i="7"/>
  <c r="AN59" i="7"/>
  <c r="AM59" i="7"/>
  <c r="AL59" i="7"/>
  <c r="AK59" i="7"/>
  <c r="AJ59" i="7"/>
  <c r="AI59" i="7"/>
  <c r="AH59" i="7"/>
  <c r="AG59" i="7"/>
  <c r="AF59" i="7"/>
  <c r="AE59" i="7"/>
  <c r="AD59" i="7"/>
  <c r="AC59" i="7"/>
  <c r="AN58" i="7"/>
  <c r="AM58" i="7"/>
  <c r="AL58" i="7"/>
  <c r="AK58" i="7"/>
  <c r="AJ58" i="7"/>
  <c r="AI58" i="7"/>
  <c r="AH58" i="7"/>
  <c r="AG58" i="7"/>
  <c r="AF58" i="7"/>
  <c r="AE58" i="7"/>
  <c r="AD58" i="7"/>
  <c r="AC58" i="7"/>
  <c r="AN57" i="7"/>
  <c r="AM57" i="7"/>
  <c r="AL57" i="7"/>
  <c r="AK57" i="7"/>
  <c r="AJ57" i="7"/>
  <c r="AI57" i="7"/>
  <c r="AH57" i="7"/>
  <c r="AG57" i="7"/>
  <c r="AF57" i="7"/>
  <c r="AE57" i="7"/>
  <c r="AD57" i="7"/>
  <c r="AC57" i="7"/>
  <c r="AN56" i="7"/>
  <c r="AM56" i="7"/>
  <c r="AL56" i="7"/>
  <c r="AK56" i="7"/>
  <c r="AJ56" i="7"/>
  <c r="AI56" i="7"/>
  <c r="AH56" i="7"/>
  <c r="AG56" i="7"/>
  <c r="AF56" i="7"/>
  <c r="AE56" i="7"/>
  <c r="AD56" i="7"/>
  <c r="AC56" i="7"/>
  <c r="AN55" i="7"/>
  <c r="AM55" i="7"/>
  <c r="AL55" i="7"/>
  <c r="AK55" i="7"/>
  <c r="AJ55" i="7"/>
  <c r="AI55" i="7"/>
  <c r="AH55" i="7"/>
  <c r="AG55" i="7"/>
  <c r="AF55" i="7"/>
  <c r="AE55" i="7"/>
  <c r="AD55" i="7"/>
  <c r="AC55" i="7"/>
  <c r="AN54" i="7"/>
  <c r="AM54" i="7"/>
  <c r="AL54" i="7"/>
  <c r="AK54" i="7"/>
  <c r="AJ54" i="7"/>
  <c r="AI54" i="7"/>
  <c r="AH54" i="7"/>
  <c r="AG54" i="7"/>
  <c r="AF54" i="7"/>
  <c r="AE54" i="7"/>
  <c r="AD54" i="7"/>
  <c r="AC54" i="7"/>
  <c r="AN53" i="7"/>
  <c r="AM53" i="7"/>
  <c r="AL53" i="7"/>
  <c r="AK53" i="7"/>
  <c r="AJ53" i="7"/>
  <c r="AI53" i="7"/>
  <c r="AH53" i="7"/>
  <c r="AG53" i="7"/>
  <c r="AF53" i="7"/>
  <c r="AE53" i="7"/>
  <c r="AD53" i="7"/>
  <c r="AC53" i="7"/>
  <c r="AN52" i="7"/>
  <c r="AM52" i="7"/>
  <c r="AL52" i="7"/>
  <c r="AK52" i="7"/>
  <c r="AJ52" i="7"/>
  <c r="AI52" i="7"/>
  <c r="AH52" i="7"/>
  <c r="AG52" i="7"/>
  <c r="AF52" i="7"/>
  <c r="AE52" i="7"/>
  <c r="AD52" i="7"/>
  <c r="AC52" i="7"/>
  <c r="AN51" i="7"/>
  <c r="AM51" i="7"/>
  <c r="AL51" i="7"/>
  <c r="AK51" i="7"/>
  <c r="AJ51" i="7"/>
  <c r="AI51" i="7"/>
  <c r="AH51" i="7"/>
  <c r="AG51" i="7"/>
  <c r="AF51" i="7"/>
  <c r="AE51" i="7"/>
  <c r="AD51" i="7"/>
  <c r="AC51" i="7"/>
  <c r="AN50" i="7"/>
  <c r="AM50" i="7"/>
  <c r="AL50" i="7"/>
  <c r="AK50" i="7"/>
  <c r="AJ50" i="7"/>
  <c r="AI50" i="7"/>
  <c r="AH50" i="7"/>
  <c r="AG50" i="7"/>
  <c r="AF50" i="7"/>
  <c r="AE50" i="7"/>
  <c r="AD50" i="7"/>
  <c r="AC50" i="7"/>
  <c r="AN49" i="7"/>
  <c r="AM49" i="7"/>
  <c r="AL49" i="7"/>
  <c r="AK49" i="7"/>
  <c r="AJ49" i="7"/>
  <c r="AI49" i="7"/>
  <c r="AH49" i="7"/>
  <c r="AG49" i="7"/>
  <c r="AF49" i="7"/>
  <c r="AE49" i="7"/>
  <c r="AD49" i="7"/>
  <c r="AC49" i="7"/>
  <c r="AN48" i="7"/>
  <c r="AM48" i="7"/>
  <c r="AL48" i="7"/>
  <c r="AK48" i="7"/>
  <c r="AJ48" i="7"/>
  <c r="AI48" i="7"/>
  <c r="AH48" i="7"/>
  <c r="AG48" i="7"/>
  <c r="AF48" i="7"/>
  <c r="AE48" i="7"/>
  <c r="AD48" i="7"/>
  <c r="AC48" i="7"/>
  <c r="AN47" i="7"/>
  <c r="AM47" i="7"/>
  <c r="AL47" i="7"/>
  <c r="AK47" i="7"/>
  <c r="AJ47" i="7"/>
  <c r="AI47" i="7"/>
  <c r="AH47" i="7"/>
  <c r="AG47" i="7"/>
  <c r="AF47" i="7"/>
  <c r="AE47" i="7"/>
  <c r="AD47" i="7"/>
  <c r="AC47" i="7"/>
  <c r="AN46" i="7"/>
  <c r="AM46" i="7"/>
  <c r="AL46" i="7"/>
  <c r="AK46" i="7"/>
  <c r="AJ46" i="7"/>
  <c r="AI46" i="7"/>
  <c r="AH46" i="7"/>
  <c r="AG46" i="7"/>
  <c r="AF46" i="7"/>
  <c r="AE46" i="7"/>
  <c r="AD46" i="7"/>
  <c r="AC46" i="7"/>
  <c r="AN45" i="7"/>
  <c r="AM45" i="7"/>
  <c r="AL45" i="7"/>
  <c r="AK45" i="7"/>
  <c r="AJ45" i="7"/>
  <c r="AI45" i="7"/>
  <c r="AH45" i="7"/>
  <c r="AG45" i="7"/>
  <c r="AF45" i="7"/>
  <c r="AE45" i="7"/>
  <c r="AD45" i="7"/>
  <c r="AC45" i="7"/>
  <c r="AN44" i="7"/>
  <c r="AM44" i="7"/>
  <c r="AL44" i="7"/>
  <c r="AK44" i="7"/>
  <c r="AJ44" i="7"/>
  <c r="AI44" i="7"/>
  <c r="AH44" i="7"/>
  <c r="AG44" i="7"/>
  <c r="AF44" i="7"/>
  <c r="AE44" i="7"/>
  <c r="AD44" i="7"/>
  <c r="AC44" i="7"/>
  <c r="AN40" i="7"/>
  <c r="AM40" i="7"/>
  <c r="AL40" i="7"/>
  <c r="AK40" i="7"/>
  <c r="AJ40" i="7"/>
  <c r="AI40" i="7"/>
  <c r="AH40" i="7"/>
  <c r="AG40" i="7"/>
  <c r="AF40" i="7"/>
  <c r="AE40" i="7"/>
  <c r="AD40" i="7"/>
  <c r="AC40" i="7"/>
  <c r="AN39" i="7"/>
  <c r="AM39" i="7"/>
  <c r="AL39" i="7"/>
  <c r="AK39" i="7"/>
  <c r="AJ39" i="7"/>
  <c r="AI39" i="7"/>
  <c r="AH39" i="7"/>
  <c r="AG39" i="7"/>
  <c r="AF39" i="7"/>
  <c r="AE39" i="7"/>
  <c r="AD39" i="7"/>
  <c r="AC39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AN33" i="7"/>
  <c r="AM33" i="7"/>
  <c r="AL33" i="7"/>
  <c r="AK33" i="7"/>
  <c r="AJ33" i="7"/>
  <c r="AI33" i="7"/>
  <c r="AH33" i="7"/>
  <c r="AG33" i="7"/>
  <c r="AF33" i="7"/>
  <c r="AE33" i="7"/>
  <c r="AD33" i="7"/>
  <c r="AC33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N31" i="7"/>
  <c r="AM31" i="7"/>
  <c r="AL31" i="7"/>
  <c r="AK31" i="7"/>
  <c r="AJ31" i="7"/>
  <c r="AI31" i="7"/>
  <c r="AH31" i="7"/>
  <c r="AG31" i="7"/>
  <c r="AF31" i="7"/>
  <c r="AE31" i="7"/>
  <c r="AD31" i="7"/>
  <c r="AC31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N28" i="7"/>
  <c r="AM28" i="7"/>
  <c r="AL28" i="7"/>
  <c r="AK28" i="7"/>
  <c r="AJ28" i="7"/>
  <c r="AI28" i="7"/>
  <c r="AH28" i="7"/>
  <c r="AG28" i="7"/>
  <c r="AF28" i="7"/>
  <c r="AE28" i="7"/>
  <c r="AD28" i="7"/>
  <c r="AC28" i="7"/>
  <c r="AN27" i="7"/>
  <c r="AM27" i="7"/>
  <c r="AL27" i="7"/>
  <c r="AK27" i="7"/>
  <c r="AJ27" i="7"/>
  <c r="AI27" i="7"/>
  <c r="AH27" i="7"/>
  <c r="AG27" i="7"/>
  <c r="AF27" i="7"/>
  <c r="AE27" i="7"/>
  <c r="AD27" i="7"/>
  <c r="AC27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AI20" i="7"/>
  <c r="AD20" i="7"/>
  <c r="AC20" i="7"/>
  <c r="Z20" i="7"/>
  <c r="AN20" i="7" s="1"/>
  <c r="Y20" i="7"/>
  <c r="X20" i="7"/>
  <c r="AL20" i="7" s="1"/>
  <c r="W20" i="7"/>
  <c r="AK20" i="7" s="1"/>
  <c r="V20" i="7"/>
  <c r="AJ20" i="7" s="1"/>
  <c r="U20" i="7"/>
  <c r="T20" i="7"/>
  <c r="S20" i="7"/>
  <c r="R20" i="7"/>
  <c r="Q20" i="7"/>
  <c r="P20" i="7"/>
  <c r="O20" i="7"/>
  <c r="M20" i="7"/>
  <c r="L20" i="7"/>
  <c r="AM20" i="7" s="1"/>
  <c r="K20" i="7"/>
  <c r="J20" i="7"/>
  <c r="I20" i="7"/>
  <c r="H20" i="7"/>
  <c r="G20" i="7"/>
  <c r="AH20" i="7" s="1"/>
  <c r="F20" i="7"/>
  <c r="AG20" i="7" s="1"/>
  <c r="E20" i="7"/>
  <c r="AF20" i="7" s="1"/>
  <c r="D20" i="7"/>
  <c r="AE20" i="7" s="1"/>
  <c r="C20" i="7"/>
  <c r="B20" i="7"/>
  <c r="AN19" i="7"/>
  <c r="AE19" i="7"/>
  <c r="Z19" i="7"/>
  <c r="Y19" i="7"/>
  <c r="X19" i="7"/>
  <c r="W19" i="7"/>
  <c r="V19" i="7"/>
  <c r="AJ19" i="7" s="1"/>
  <c r="U19" i="7"/>
  <c r="AI19" i="7" s="1"/>
  <c r="T19" i="7"/>
  <c r="AH19" i="7" s="1"/>
  <c r="S19" i="7"/>
  <c r="AG19" i="7" s="1"/>
  <c r="R19" i="7"/>
  <c r="AF19" i="7" s="1"/>
  <c r="Q19" i="7"/>
  <c r="P19" i="7"/>
  <c r="O19" i="7"/>
  <c r="M19" i="7"/>
  <c r="L19" i="7"/>
  <c r="AM19" i="7" s="1"/>
  <c r="K19" i="7"/>
  <c r="AL19" i="7" s="1"/>
  <c r="J19" i="7"/>
  <c r="AK19" i="7" s="1"/>
  <c r="I19" i="7"/>
  <c r="H19" i="7"/>
  <c r="G19" i="7"/>
  <c r="F19" i="7"/>
  <c r="E19" i="7"/>
  <c r="D19" i="7"/>
  <c r="C19" i="7"/>
  <c r="AD19" i="7" s="1"/>
  <c r="B19" i="7"/>
  <c r="AC19" i="7" s="1"/>
  <c r="AM18" i="7"/>
  <c r="AL18" i="7"/>
  <c r="AK18" i="7"/>
  <c r="AJ18" i="7"/>
  <c r="Z18" i="7"/>
  <c r="Y18" i="7"/>
  <c r="X18" i="7"/>
  <c r="W18" i="7"/>
  <c r="V18" i="7"/>
  <c r="U18" i="7"/>
  <c r="T18" i="7"/>
  <c r="S18" i="7"/>
  <c r="R18" i="7"/>
  <c r="AF18" i="7" s="1"/>
  <c r="Q18" i="7"/>
  <c r="AE18" i="7" s="1"/>
  <c r="P18" i="7"/>
  <c r="AD18" i="7" s="1"/>
  <c r="O18" i="7"/>
  <c r="AC18" i="7" s="1"/>
  <c r="M18" i="7"/>
  <c r="AN18" i="7" s="1"/>
  <c r="L18" i="7"/>
  <c r="K18" i="7"/>
  <c r="J18" i="7"/>
  <c r="I18" i="7"/>
  <c r="H18" i="7"/>
  <c r="AI18" i="7" s="1"/>
  <c r="G18" i="7"/>
  <c r="AH18" i="7" s="1"/>
  <c r="F18" i="7"/>
  <c r="AG18" i="7" s="1"/>
  <c r="E18" i="7"/>
  <c r="D18" i="7"/>
  <c r="C18" i="7"/>
  <c r="B18" i="7"/>
  <c r="AL17" i="7"/>
  <c r="AK17" i="7"/>
  <c r="AI17" i="7"/>
  <c r="AH17" i="7"/>
  <c r="AG17" i="7"/>
  <c r="AF17" i="7"/>
  <c r="Z17" i="7"/>
  <c r="Y17" i="7"/>
  <c r="X17" i="7"/>
  <c r="W17" i="7"/>
  <c r="V17" i="7"/>
  <c r="U17" i="7"/>
  <c r="T17" i="7"/>
  <c r="S17" i="7"/>
  <c r="R17" i="7"/>
  <c r="Q17" i="7"/>
  <c r="P17" i="7"/>
  <c r="O17" i="7"/>
  <c r="M17" i="7"/>
  <c r="AN17" i="7" s="1"/>
  <c r="L17" i="7"/>
  <c r="AM17" i="7" s="1"/>
  <c r="K17" i="7"/>
  <c r="J17" i="7"/>
  <c r="I17" i="7"/>
  <c r="AJ17" i="7" s="1"/>
  <c r="H17" i="7"/>
  <c r="G17" i="7"/>
  <c r="F17" i="7"/>
  <c r="E17" i="7"/>
  <c r="D17" i="7"/>
  <c r="AE17" i="7" s="1"/>
  <c r="C17" i="7"/>
  <c r="AD17" i="7" s="1"/>
  <c r="B17" i="7"/>
  <c r="AC17" i="7" s="1"/>
  <c r="AM16" i="7"/>
  <c r="AH16" i="7"/>
  <c r="AE16" i="7"/>
  <c r="AD16" i="7"/>
  <c r="AC16" i="7"/>
  <c r="Z16" i="7"/>
  <c r="AN16" i="7" s="1"/>
  <c r="Y16" i="7"/>
  <c r="X16" i="7"/>
  <c r="W16" i="7"/>
  <c r="V16" i="7"/>
  <c r="U16" i="7"/>
  <c r="T16" i="7"/>
  <c r="S16" i="7"/>
  <c r="R16" i="7"/>
  <c r="Q16" i="7"/>
  <c r="P16" i="7"/>
  <c r="O16" i="7"/>
  <c r="M16" i="7"/>
  <c r="L16" i="7"/>
  <c r="K16" i="7"/>
  <c r="AL16" i="7" s="1"/>
  <c r="J16" i="7"/>
  <c r="AK16" i="7" s="1"/>
  <c r="I16" i="7"/>
  <c r="AJ16" i="7" s="1"/>
  <c r="H16" i="7"/>
  <c r="AI16" i="7" s="1"/>
  <c r="G16" i="7"/>
  <c r="F16" i="7"/>
  <c r="AG16" i="7" s="1"/>
  <c r="E16" i="7"/>
  <c r="AF16" i="7" s="1"/>
  <c r="D16" i="7"/>
  <c r="C16" i="7"/>
  <c r="B16" i="7"/>
  <c r="AI15" i="7"/>
  <c r="AD15" i="7"/>
  <c r="Z15" i="7"/>
  <c r="AN15" i="7" s="1"/>
  <c r="Y15" i="7"/>
  <c r="AM15" i="7" s="1"/>
  <c r="X15" i="7"/>
  <c r="AL15" i="7" s="1"/>
  <c r="W15" i="7"/>
  <c r="AK15" i="7" s="1"/>
  <c r="V15" i="7"/>
  <c r="AJ15" i="7" s="1"/>
  <c r="U15" i="7"/>
  <c r="T15" i="7"/>
  <c r="S15" i="7"/>
  <c r="R15" i="7"/>
  <c r="Q15" i="7"/>
  <c r="P15" i="7"/>
  <c r="O15" i="7"/>
  <c r="M15" i="7"/>
  <c r="L15" i="7"/>
  <c r="K15" i="7"/>
  <c r="J15" i="7"/>
  <c r="I15" i="7"/>
  <c r="H15" i="7"/>
  <c r="G15" i="7"/>
  <c r="AH15" i="7" s="1"/>
  <c r="F15" i="7"/>
  <c r="AG15" i="7" s="1"/>
  <c r="E15" i="7"/>
  <c r="AF15" i="7" s="1"/>
  <c r="D15" i="7"/>
  <c r="AE15" i="7" s="1"/>
  <c r="C15" i="7"/>
  <c r="B15" i="7"/>
  <c r="AC15" i="7" s="1"/>
  <c r="AN14" i="7"/>
  <c r="AE14" i="7"/>
  <c r="Z14" i="7"/>
  <c r="Y14" i="7"/>
  <c r="X14" i="7"/>
  <c r="W14" i="7"/>
  <c r="V14" i="7"/>
  <c r="AJ14" i="7" s="1"/>
  <c r="U14" i="7"/>
  <c r="AI14" i="7" s="1"/>
  <c r="T14" i="7"/>
  <c r="AH14" i="7" s="1"/>
  <c r="S14" i="7"/>
  <c r="AG14" i="7" s="1"/>
  <c r="R14" i="7"/>
  <c r="AF14" i="7" s="1"/>
  <c r="Q14" i="7"/>
  <c r="P14" i="7"/>
  <c r="O14" i="7"/>
  <c r="M14" i="7"/>
  <c r="L14" i="7"/>
  <c r="AM14" i="7" s="1"/>
  <c r="K14" i="7"/>
  <c r="AL14" i="7" s="1"/>
  <c r="J14" i="7"/>
  <c r="AK14" i="7" s="1"/>
  <c r="I14" i="7"/>
  <c r="H14" i="7"/>
  <c r="G14" i="7"/>
  <c r="F14" i="7"/>
  <c r="E14" i="7"/>
  <c r="D14" i="7"/>
  <c r="C14" i="7"/>
  <c r="AD14" i="7" s="1"/>
  <c r="B14" i="7"/>
  <c r="AC14" i="7" s="1"/>
  <c r="AM13" i="7"/>
  <c r="AL13" i="7"/>
  <c r="AK13" i="7"/>
  <c r="AJ13" i="7"/>
  <c r="Z13" i="7"/>
  <c r="Y13" i="7"/>
  <c r="X13" i="7"/>
  <c r="W13" i="7"/>
  <c r="V13" i="7"/>
  <c r="U13" i="7"/>
  <c r="T13" i="7"/>
  <c r="S13" i="7"/>
  <c r="R13" i="7"/>
  <c r="AF13" i="7" s="1"/>
  <c r="Q13" i="7"/>
  <c r="AE13" i="7" s="1"/>
  <c r="P13" i="7"/>
  <c r="AD13" i="7" s="1"/>
  <c r="O13" i="7"/>
  <c r="AC13" i="7" s="1"/>
  <c r="M13" i="7"/>
  <c r="AN13" i="7" s="1"/>
  <c r="L13" i="7"/>
  <c r="K13" i="7"/>
  <c r="J13" i="7"/>
  <c r="I13" i="7"/>
  <c r="H13" i="7"/>
  <c r="AI13" i="7" s="1"/>
  <c r="G13" i="7"/>
  <c r="AH13" i="7" s="1"/>
  <c r="F13" i="7"/>
  <c r="AG13" i="7" s="1"/>
  <c r="E13" i="7"/>
  <c r="D13" i="7"/>
  <c r="C13" i="7"/>
  <c r="B13" i="7"/>
  <c r="AL12" i="7"/>
  <c r="AI12" i="7"/>
  <c r="AH12" i="7"/>
  <c r="AG12" i="7"/>
  <c r="AF12" i="7"/>
  <c r="Z12" i="7"/>
  <c r="Y12" i="7"/>
  <c r="X12" i="7"/>
  <c r="W12" i="7"/>
  <c r="V12" i="7"/>
  <c r="U12" i="7"/>
  <c r="T12" i="7"/>
  <c r="S12" i="7"/>
  <c r="R12" i="7"/>
  <c r="Q12" i="7"/>
  <c r="P12" i="7"/>
  <c r="O12" i="7"/>
  <c r="M12" i="7"/>
  <c r="AN12" i="7" s="1"/>
  <c r="L12" i="7"/>
  <c r="AM12" i="7" s="1"/>
  <c r="K12" i="7"/>
  <c r="J12" i="7"/>
  <c r="AK12" i="7" s="1"/>
  <c r="I12" i="7"/>
  <c r="AJ12" i="7" s="1"/>
  <c r="H12" i="7"/>
  <c r="G12" i="7"/>
  <c r="F12" i="7"/>
  <c r="E12" i="7"/>
  <c r="D12" i="7"/>
  <c r="AE12" i="7" s="1"/>
  <c r="C12" i="7"/>
  <c r="AD12" i="7" s="1"/>
  <c r="B12" i="7"/>
  <c r="AC12" i="7" s="1"/>
  <c r="AM11" i="7"/>
  <c r="AH11" i="7"/>
  <c r="AE11" i="7"/>
  <c r="AD11" i="7"/>
  <c r="AC11" i="7"/>
  <c r="Z11" i="7"/>
  <c r="AN11" i="7" s="1"/>
  <c r="Y11" i="7"/>
  <c r="X11" i="7"/>
  <c r="W11" i="7"/>
  <c r="V11" i="7"/>
  <c r="U11" i="7"/>
  <c r="T11" i="7"/>
  <c r="S11" i="7"/>
  <c r="R11" i="7"/>
  <c r="Q11" i="7"/>
  <c r="P11" i="7"/>
  <c r="O11" i="7"/>
  <c r="M11" i="7"/>
  <c r="L11" i="7"/>
  <c r="K11" i="7"/>
  <c r="AL11" i="7" s="1"/>
  <c r="J11" i="7"/>
  <c r="AK11" i="7" s="1"/>
  <c r="I11" i="7"/>
  <c r="AJ11" i="7" s="1"/>
  <c r="H11" i="7"/>
  <c r="AI11" i="7" s="1"/>
  <c r="G11" i="7"/>
  <c r="F11" i="7"/>
  <c r="AG11" i="7" s="1"/>
  <c r="E11" i="7"/>
  <c r="AF11" i="7" s="1"/>
  <c r="D11" i="7"/>
  <c r="C11" i="7"/>
  <c r="B11" i="7"/>
  <c r="AI10" i="7"/>
  <c r="AD10" i="7"/>
  <c r="Z10" i="7"/>
  <c r="AN10" i="7" s="1"/>
  <c r="Y10" i="7"/>
  <c r="AM10" i="7" s="1"/>
  <c r="X10" i="7"/>
  <c r="AL10" i="7" s="1"/>
  <c r="W10" i="7"/>
  <c r="AK10" i="7" s="1"/>
  <c r="V10" i="7"/>
  <c r="AJ10" i="7" s="1"/>
  <c r="U10" i="7"/>
  <c r="T10" i="7"/>
  <c r="S10" i="7"/>
  <c r="R10" i="7"/>
  <c r="Q10" i="7"/>
  <c r="P10" i="7"/>
  <c r="O10" i="7"/>
  <c r="M10" i="7"/>
  <c r="L10" i="7"/>
  <c r="K10" i="7"/>
  <c r="J10" i="7"/>
  <c r="I10" i="7"/>
  <c r="H10" i="7"/>
  <c r="G10" i="7"/>
  <c r="AH10" i="7" s="1"/>
  <c r="F10" i="7"/>
  <c r="AG10" i="7" s="1"/>
  <c r="E10" i="7"/>
  <c r="AF10" i="7" s="1"/>
  <c r="D10" i="7"/>
  <c r="AE10" i="7" s="1"/>
  <c r="C10" i="7"/>
  <c r="B10" i="7"/>
  <c r="AC10" i="7" s="1"/>
  <c r="AN9" i="7"/>
  <c r="AE9" i="7"/>
  <c r="Z9" i="7"/>
  <c r="Y9" i="7"/>
  <c r="X9" i="7"/>
  <c r="W9" i="7"/>
  <c r="V9" i="7"/>
  <c r="AJ9" i="7" s="1"/>
  <c r="U9" i="7"/>
  <c r="AI9" i="7" s="1"/>
  <c r="T9" i="7"/>
  <c r="AH9" i="7" s="1"/>
  <c r="S9" i="7"/>
  <c r="AG9" i="7" s="1"/>
  <c r="R9" i="7"/>
  <c r="AF9" i="7" s="1"/>
  <c r="Q9" i="7"/>
  <c r="P9" i="7"/>
  <c r="O9" i="7"/>
  <c r="M9" i="7"/>
  <c r="L9" i="7"/>
  <c r="AM9" i="7" s="1"/>
  <c r="K9" i="7"/>
  <c r="AL9" i="7" s="1"/>
  <c r="J9" i="7"/>
  <c r="AK9" i="7" s="1"/>
  <c r="I9" i="7"/>
  <c r="H9" i="7"/>
  <c r="G9" i="7"/>
  <c r="F9" i="7"/>
  <c r="E9" i="7"/>
  <c r="D9" i="7"/>
  <c r="C9" i="7"/>
  <c r="AD9" i="7" s="1"/>
  <c r="B9" i="7"/>
  <c r="AC9" i="7" s="1"/>
  <c r="AM8" i="7"/>
  <c r="AL8" i="7"/>
  <c r="AK8" i="7"/>
  <c r="AJ8" i="7"/>
  <c r="Z8" i="7"/>
  <c r="Y8" i="7"/>
  <c r="X8" i="7"/>
  <c r="W8" i="7"/>
  <c r="V8" i="7"/>
  <c r="U8" i="7"/>
  <c r="T8" i="7"/>
  <c r="S8" i="7"/>
  <c r="R8" i="7"/>
  <c r="AF8" i="7" s="1"/>
  <c r="Q8" i="7"/>
  <c r="AE8" i="7" s="1"/>
  <c r="P8" i="7"/>
  <c r="AD8" i="7" s="1"/>
  <c r="O8" i="7"/>
  <c r="AC8" i="7" s="1"/>
  <c r="M8" i="7"/>
  <c r="AN8" i="7" s="1"/>
  <c r="L8" i="7"/>
  <c r="K8" i="7"/>
  <c r="J8" i="7"/>
  <c r="I8" i="7"/>
  <c r="H8" i="7"/>
  <c r="AI8" i="7" s="1"/>
  <c r="G8" i="7"/>
  <c r="AH8" i="7" s="1"/>
  <c r="F8" i="7"/>
  <c r="AG8" i="7" s="1"/>
  <c r="E8" i="7"/>
  <c r="D8" i="7"/>
  <c r="C8" i="7"/>
  <c r="B8" i="7"/>
  <c r="AL7" i="7"/>
  <c r="AI7" i="7"/>
  <c r="AH7" i="7"/>
  <c r="AG7" i="7"/>
  <c r="AF7" i="7"/>
  <c r="Z7" i="7"/>
  <c r="Y7" i="7"/>
  <c r="X7" i="7"/>
  <c r="W7" i="7"/>
  <c r="V7" i="7"/>
  <c r="U7" i="7"/>
  <c r="T7" i="7"/>
  <c r="S7" i="7"/>
  <c r="R7" i="7"/>
  <c r="Q7" i="7"/>
  <c r="P7" i="7"/>
  <c r="O7" i="7"/>
  <c r="M7" i="7"/>
  <c r="AN7" i="7" s="1"/>
  <c r="L7" i="7"/>
  <c r="AM7" i="7" s="1"/>
  <c r="K7" i="7"/>
  <c r="J7" i="7"/>
  <c r="AK7" i="7" s="1"/>
  <c r="I7" i="7"/>
  <c r="AJ7" i="7" s="1"/>
  <c r="H7" i="7"/>
  <c r="G7" i="7"/>
  <c r="F7" i="7"/>
  <c r="E7" i="7"/>
  <c r="D7" i="7"/>
  <c r="AE7" i="7" s="1"/>
  <c r="C7" i="7"/>
  <c r="AD7" i="7" s="1"/>
  <c r="B7" i="7"/>
  <c r="AC7" i="7" s="1"/>
  <c r="AM6" i="7"/>
  <c r="AH6" i="7"/>
  <c r="AE6" i="7"/>
  <c r="AD6" i="7"/>
  <c r="AC6" i="7"/>
  <c r="Z6" i="7"/>
  <c r="AN6" i="7" s="1"/>
  <c r="Y6" i="7"/>
  <c r="X6" i="7"/>
  <c r="W6" i="7"/>
  <c r="V6" i="7"/>
  <c r="U6" i="7"/>
  <c r="T6" i="7"/>
  <c r="S6" i="7"/>
  <c r="R6" i="7"/>
  <c r="Q6" i="7"/>
  <c r="P6" i="7"/>
  <c r="O6" i="7"/>
  <c r="M6" i="7"/>
  <c r="L6" i="7"/>
  <c r="K6" i="7"/>
  <c r="AL6" i="7" s="1"/>
  <c r="J6" i="7"/>
  <c r="AK6" i="7" s="1"/>
  <c r="I6" i="7"/>
  <c r="AJ6" i="7" s="1"/>
  <c r="H6" i="7"/>
  <c r="AI6" i="7" s="1"/>
  <c r="G6" i="7"/>
  <c r="F6" i="7"/>
  <c r="AG6" i="7" s="1"/>
  <c r="E6" i="7"/>
  <c r="AF6" i="7" s="1"/>
  <c r="D6" i="7"/>
  <c r="C6" i="7"/>
  <c r="B6" i="7"/>
  <c r="AI5" i="7"/>
  <c r="AD5" i="7"/>
  <c r="Z5" i="7"/>
  <c r="AN5" i="7" s="1"/>
  <c r="Y5" i="7"/>
  <c r="AM5" i="7" s="1"/>
  <c r="X5" i="7"/>
  <c r="AL5" i="7" s="1"/>
  <c r="W5" i="7"/>
  <c r="AK5" i="7" s="1"/>
  <c r="V5" i="7"/>
  <c r="AJ5" i="7" s="1"/>
  <c r="U5" i="7"/>
  <c r="T5" i="7"/>
  <c r="S5" i="7"/>
  <c r="R5" i="7"/>
  <c r="Q5" i="7"/>
  <c r="P5" i="7"/>
  <c r="O5" i="7"/>
  <c r="M5" i="7"/>
  <c r="L5" i="7"/>
  <c r="K5" i="7"/>
  <c r="J5" i="7"/>
  <c r="I5" i="7"/>
  <c r="H5" i="7"/>
  <c r="G5" i="7"/>
  <c r="AH5" i="7" s="1"/>
  <c r="F5" i="7"/>
  <c r="AG5" i="7" s="1"/>
  <c r="E5" i="7"/>
  <c r="AF5" i="7" s="1"/>
  <c r="D5" i="7"/>
  <c r="AE5" i="7" s="1"/>
  <c r="C5" i="7"/>
  <c r="B5" i="7"/>
  <c r="AC5" i="7" s="1"/>
  <c r="AN4" i="7"/>
  <c r="AE4" i="7"/>
  <c r="Z4" i="7"/>
  <c r="Y4" i="7"/>
  <c r="X4" i="7"/>
  <c r="W4" i="7"/>
  <c r="V4" i="7"/>
  <c r="AJ4" i="7" s="1"/>
  <c r="U4" i="7"/>
  <c r="AI4" i="7" s="1"/>
  <c r="T4" i="7"/>
  <c r="AH4" i="7" s="1"/>
  <c r="S4" i="7"/>
  <c r="AG4" i="7" s="1"/>
  <c r="R4" i="7"/>
  <c r="AF4" i="7" s="1"/>
  <c r="Q4" i="7"/>
  <c r="P4" i="7"/>
  <c r="O4" i="7"/>
  <c r="M4" i="7"/>
  <c r="L4" i="7"/>
  <c r="AM4" i="7" s="1"/>
  <c r="K4" i="7"/>
  <c r="AL4" i="7" s="1"/>
  <c r="J4" i="7"/>
  <c r="AK4" i="7" s="1"/>
  <c r="I4" i="7"/>
  <c r="H4" i="7"/>
  <c r="G4" i="7"/>
  <c r="F4" i="7"/>
  <c r="E4" i="7"/>
  <c r="D4" i="7"/>
  <c r="C4" i="7"/>
  <c r="AD4" i="7" s="1"/>
  <c r="B4" i="7"/>
  <c r="AC4" i="7" s="1"/>
  <c r="Y172" i="1" l="1"/>
  <c r="X172" i="1"/>
  <c r="V172" i="1"/>
  <c r="U172" i="1"/>
  <c r="S172" i="1"/>
  <c r="R172" i="1"/>
  <c r="Y171" i="1"/>
  <c r="X171" i="1"/>
  <c r="V171" i="1"/>
  <c r="U171" i="1"/>
  <c r="S171" i="1"/>
  <c r="R171" i="1"/>
  <c r="Y170" i="1"/>
  <c r="X170" i="1"/>
  <c r="V170" i="1"/>
  <c r="U170" i="1"/>
  <c r="S170" i="1"/>
  <c r="R170" i="1"/>
  <c r="Y169" i="1"/>
  <c r="X169" i="1"/>
  <c r="V169" i="1"/>
  <c r="U169" i="1"/>
  <c r="S169" i="1"/>
  <c r="R169" i="1"/>
  <c r="Y168" i="1"/>
  <c r="X168" i="1"/>
  <c r="V168" i="1"/>
  <c r="U168" i="1"/>
  <c r="S168" i="1"/>
  <c r="R168" i="1"/>
  <c r="Y167" i="1"/>
  <c r="X167" i="1"/>
  <c r="V167" i="1"/>
  <c r="U167" i="1"/>
  <c r="S167" i="1"/>
  <c r="R167" i="1"/>
  <c r="Y166" i="1"/>
  <c r="X166" i="1"/>
  <c r="V166" i="1"/>
  <c r="U166" i="1"/>
  <c r="S166" i="1"/>
  <c r="R166" i="1"/>
  <c r="Y165" i="1"/>
  <c r="X165" i="1"/>
  <c r="V165" i="1"/>
  <c r="U165" i="1"/>
  <c r="S165" i="1"/>
  <c r="R165" i="1"/>
  <c r="Y164" i="1"/>
  <c r="X164" i="1"/>
  <c r="V164" i="1"/>
  <c r="U164" i="1"/>
  <c r="S164" i="1"/>
  <c r="R164" i="1"/>
  <c r="Y163" i="1"/>
  <c r="X163" i="1"/>
  <c r="V163" i="1"/>
  <c r="U163" i="1"/>
  <c r="S163" i="1"/>
  <c r="R163" i="1"/>
  <c r="Y162" i="1"/>
  <c r="X162" i="1"/>
  <c r="V162" i="1"/>
  <c r="U162" i="1"/>
  <c r="S162" i="1"/>
  <c r="R162" i="1"/>
  <c r="Y161" i="1"/>
  <c r="X161" i="1"/>
  <c r="V161" i="1"/>
  <c r="U161" i="1"/>
  <c r="S161" i="1"/>
  <c r="R161" i="1"/>
  <c r="Y160" i="1"/>
  <c r="X160" i="1"/>
  <c r="V160" i="1"/>
  <c r="U160" i="1"/>
  <c r="S160" i="1"/>
  <c r="R160" i="1"/>
  <c r="Y159" i="1"/>
  <c r="X159" i="1"/>
  <c r="V159" i="1"/>
  <c r="U159" i="1"/>
  <c r="S159" i="1"/>
  <c r="R159" i="1"/>
  <c r="Y158" i="1"/>
  <c r="X158" i="1"/>
  <c r="V158" i="1"/>
  <c r="U158" i="1"/>
  <c r="S158" i="1"/>
  <c r="R158" i="1"/>
  <c r="Y157" i="1"/>
  <c r="X157" i="1"/>
  <c r="V157" i="1"/>
  <c r="U157" i="1"/>
  <c r="S157" i="1"/>
  <c r="R157" i="1"/>
  <c r="Y156" i="1"/>
  <c r="X156" i="1"/>
  <c r="V156" i="1"/>
  <c r="U156" i="1"/>
  <c r="S156" i="1"/>
  <c r="R156" i="1"/>
  <c r="Y154" i="1"/>
  <c r="X154" i="1"/>
  <c r="V154" i="1"/>
  <c r="U154" i="1"/>
  <c r="S154" i="1"/>
  <c r="R154" i="1"/>
  <c r="Y153" i="1"/>
  <c r="X153" i="1"/>
  <c r="V153" i="1"/>
  <c r="U153" i="1"/>
  <c r="S153" i="1"/>
  <c r="R153" i="1"/>
  <c r="Y152" i="1"/>
  <c r="X152" i="1"/>
  <c r="V152" i="1"/>
  <c r="U152" i="1"/>
  <c r="S152" i="1"/>
  <c r="R152" i="1"/>
  <c r="Y151" i="1"/>
  <c r="X151" i="1"/>
  <c r="V151" i="1"/>
  <c r="U151" i="1"/>
  <c r="S151" i="1"/>
  <c r="R151" i="1"/>
  <c r="Y150" i="1"/>
  <c r="X150" i="1"/>
  <c r="V150" i="1"/>
  <c r="U150" i="1"/>
  <c r="S150" i="1"/>
  <c r="R150" i="1"/>
  <c r="Y149" i="1"/>
  <c r="X149" i="1"/>
  <c r="V149" i="1"/>
  <c r="U149" i="1"/>
  <c r="S149" i="1"/>
  <c r="R149" i="1"/>
  <c r="Y148" i="1"/>
  <c r="X148" i="1"/>
  <c r="V148" i="1"/>
  <c r="U148" i="1"/>
  <c r="S148" i="1"/>
  <c r="R148" i="1"/>
  <c r="Y147" i="1"/>
  <c r="X147" i="1"/>
  <c r="V147" i="1"/>
  <c r="U147" i="1"/>
  <c r="S147" i="1"/>
  <c r="R147" i="1"/>
  <c r="Y146" i="1"/>
  <c r="X146" i="1"/>
  <c r="V146" i="1"/>
  <c r="U146" i="1"/>
  <c r="S146" i="1"/>
  <c r="R146" i="1"/>
  <c r="Y145" i="1"/>
  <c r="X145" i="1"/>
  <c r="V145" i="1"/>
  <c r="U145" i="1"/>
  <c r="S145" i="1"/>
  <c r="R145" i="1"/>
  <c r="Y144" i="1"/>
  <c r="X144" i="1"/>
  <c r="V144" i="1"/>
  <c r="U144" i="1"/>
  <c r="S144" i="1"/>
  <c r="R144" i="1"/>
  <c r="Y143" i="1"/>
  <c r="X143" i="1"/>
  <c r="V143" i="1"/>
  <c r="U143" i="1"/>
  <c r="S143" i="1"/>
  <c r="R143" i="1"/>
  <c r="Y142" i="1"/>
  <c r="X142" i="1"/>
  <c r="V142" i="1"/>
  <c r="U142" i="1"/>
  <c r="S142" i="1"/>
  <c r="R142" i="1"/>
  <c r="Y141" i="1"/>
  <c r="X141" i="1"/>
  <c r="V141" i="1"/>
  <c r="U141" i="1"/>
  <c r="S141" i="1"/>
  <c r="R141" i="1"/>
  <c r="Y140" i="1"/>
  <c r="X140" i="1"/>
  <c r="V140" i="1"/>
  <c r="U140" i="1"/>
  <c r="S140" i="1"/>
  <c r="R140" i="1"/>
  <c r="Y139" i="1"/>
  <c r="X139" i="1"/>
  <c r="V139" i="1"/>
  <c r="U139" i="1"/>
  <c r="S139" i="1"/>
  <c r="R139" i="1"/>
  <c r="Y138" i="1"/>
  <c r="X138" i="1"/>
  <c r="V138" i="1"/>
  <c r="U138" i="1"/>
  <c r="S138" i="1"/>
  <c r="R138" i="1"/>
  <c r="Y136" i="1"/>
  <c r="X136" i="1"/>
  <c r="V136" i="1"/>
  <c r="U136" i="1"/>
  <c r="S136" i="1"/>
  <c r="R136" i="1"/>
  <c r="Y135" i="1"/>
  <c r="X135" i="1"/>
  <c r="V135" i="1"/>
  <c r="U135" i="1"/>
  <c r="S135" i="1"/>
  <c r="R135" i="1"/>
  <c r="Y134" i="1"/>
  <c r="X134" i="1"/>
  <c r="V134" i="1"/>
  <c r="U134" i="1"/>
  <c r="S134" i="1"/>
  <c r="R134" i="1"/>
  <c r="Y133" i="1"/>
  <c r="X133" i="1"/>
  <c r="V133" i="1"/>
  <c r="U133" i="1"/>
  <c r="S133" i="1"/>
  <c r="R133" i="1"/>
  <c r="Y132" i="1"/>
  <c r="X132" i="1"/>
  <c r="V132" i="1"/>
  <c r="U132" i="1"/>
  <c r="S132" i="1"/>
  <c r="R132" i="1"/>
  <c r="Y131" i="1"/>
  <c r="X131" i="1"/>
  <c r="V131" i="1"/>
  <c r="U131" i="1"/>
  <c r="S131" i="1"/>
  <c r="R131" i="1"/>
  <c r="Y130" i="1"/>
  <c r="X130" i="1"/>
  <c r="V130" i="1"/>
  <c r="U130" i="1"/>
  <c r="S130" i="1"/>
  <c r="R130" i="1"/>
  <c r="Y129" i="1"/>
  <c r="X129" i="1"/>
  <c r="V129" i="1"/>
  <c r="U129" i="1"/>
  <c r="S129" i="1"/>
  <c r="R129" i="1"/>
  <c r="Y128" i="1"/>
  <c r="X128" i="1"/>
  <c r="V128" i="1"/>
  <c r="U128" i="1"/>
  <c r="S128" i="1"/>
  <c r="R128" i="1"/>
  <c r="Y127" i="1"/>
  <c r="X127" i="1"/>
  <c r="V127" i="1"/>
  <c r="U127" i="1"/>
  <c r="S127" i="1"/>
  <c r="R127" i="1"/>
  <c r="Y126" i="1"/>
  <c r="X126" i="1"/>
  <c r="V126" i="1"/>
  <c r="U126" i="1"/>
  <c r="S126" i="1"/>
  <c r="R126" i="1"/>
  <c r="Y125" i="1"/>
  <c r="X125" i="1"/>
  <c r="V125" i="1"/>
  <c r="U125" i="1"/>
  <c r="S125" i="1"/>
  <c r="R125" i="1"/>
  <c r="Y124" i="1"/>
  <c r="X124" i="1"/>
  <c r="V124" i="1"/>
  <c r="U124" i="1"/>
  <c r="S124" i="1"/>
  <c r="R124" i="1"/>
  <c r="Y123" i="1"/>
  <c r="X123" i="1"/>
  <c r="V123" i="1"/>
  <c r="U123" i="1"/>
  <c r="S123" i="1"/>
  <c r="R123" i="1"/>
  <c r="Y122" i="1"/>
  <c r="X122" i="1"/>
  <c r="V122" i="1"/>
  <c r="U122" i="1"/>
  <c r="S122" i="1"/>
  <c r="R122" i="1"/>
  <c r="Y121" i="1"/>
  <c r="X121" i="1"/>
  <c r="V121" i="1"/>
  <c r="U121" i="1"/>
  <c r="S121" i="1"/>
  <c r="R121" i="1"/>
  <c r="Y120" i="1"/>
  <c r="X120" i="1"/>
  <c r="V120" i="1"/>
  <c r="U120" i="1"/>
  <c r="S120" i="1"/>
  <c r="R120" i="1"/>
  <c r="Y115" i="1"/>
  <c r="X115" i="1"/>
  <c r="V115" i="1"/>
  <c r="U115" i="1"/>
  <c r="S115" i="1"/>
  <c r="R115" i="1"/>
  <c r="Y114" i="1"/>
  <c r="X114" i="1"/>
  <c r="V114" i="1"/>
  <c r="U114" i="1"/>
  <c r="S114" i="1"/>
  <c r="R114" i="1"/>
  <c r="Y113" i="1"/>
  <c r="X113" i="1"/>
  <c r="V113" i="1"/>
  <c r="U113" i="1"/>
  <c r="S113" i="1"/>
  <c r="R113" i="1"/>
  <c r="Y112" i="1"/>
  <c r="X112" i="1"/>
  <c r="V112" i="1"/>
  <c r="U112" i="1"/>
  <c r="S112" i="1"/>
  <c r="R112" i="1"/>
  <c r="Y111" i="1"/>
  <c r="X111" i="1"/>
  <c r="V111" i="1"/>
  <c r="U111" i="1"/>
  <c r="S111" i="1"/>
  <c r="R111" i="1"/>
  <c r="Y110" i="1"/>
  <c r="X110" i="1"/>
  <c r="V110" i="1"/>
  <c r="U110" i="1"/>
  <c r="S110" i="1"/>
  <c r="R110" i="1"/>
  <c r="Y109" i="1"/>
  <c r="X109" i="1"/>
  <c r="V109" i="1"/>
  <c r="U109" i="1"/>
  <c r="S109" i="1"/>
  <c r="R109" i="1"/>
  <c r="Y108" i="1"/>
  <c r="X108" i="1"/>
  <c r="V108" i="1"/>
  <c r="U108" i="1"/>
  <c r="S108" i="1"/>
  <c r="R108" i="1"/>
  <c r="Y107" i="1"/>
  <c r="X107" i="1"/>
  <c r="V107" i="1"/>
  <c r="U107" i="1"/>
  <c r="S107" i="1"/>
  <c r="R107" i="1"/>
  <c r="Y106" i="1"/>
  <c r="X106" i="1"/>
  <c r="V106" i="1"/>
  <c r="U106" i="1"/>
  <c r="S106" i="1"/>
  <c r="R106" i="1"/>
  <c r="Y105" i="1"/>
  <c r="X105" i="1"/>
  <c r="V105" i="1"/>
  <c r="U105" i="1"/>
  <c r="S105" i="1"/>
  <c r="R105" i="1"/>
  <c r="Y104" i="1"/>
  <c r="X104" i="1"/>
  <c r="V104" i="1"/>
  <c r="U104" i="1"/>
  <c r="S104" i="1"/>
  <c r="R104" i="1"/>
  <c r="Y103" i="1"/>
  <c r="X103" i="1"/>
  <c r="V103" i="1"/>
  <c r="U103" i="1"/>
  <c r="S103" i="1"/>
  <c r="R103" i="1"/>
  <c r="Y102" i="1"/>
  <c r="X102" i="1"/>
  <c r="V102" i="1"/>
  <c r="U102" i="1"/>
  <c r="S102" i="1"/>
  <c r="R102" i="1"/>
  <c r="Y101" i="1"/>
  <c r="X101" i="1"/>
  <c r="V101" i="1"/>
  <c r="U101" i="1"/>
  <c r="S101" i="1"/>
  <c r="R101" i="1"/>
  <c r="Y100" i="1"/>
  <c r="X100" i="1"/>
  <c r="V100" i="1"/>
  <c r="U100" i="1"/>
  <c r="S100" i="1"/>
  <c r="R100" i="1"/>
  <c r="Y99" i="1"/>
  <c r="X99" i="1"/>
  <c r="V99" i="1"/>
  <c r="U99" i="1"/>
  <c r="S99" i="1"/>
  <c r="R99" i="1"/>
  <c r="Y97" i="1"/>
  <c r="X97" i="1"/>
  <c r="V97" i="1"/>
  <c r="U97" i="1"/>
  <c r="S97" i="1"/>
  <c r="R97" i="1"/>
  <c r="Y96" i="1"/>
  <c r="X96" i="1"/>
  <c r="V96" i="1"/>
  <c r="U96" i="1"/>
  <c r="S96" i="1"/>
  <c r="R96" i="1"/>
  <c r="Y95" i="1"/>
  <c r="X95" i="1"/>
  <c r="V95" i="1"/>
  <c r="U95" i="1"/>
  <c r="S95" i="1"/>
  <c r="R95" i="1"/>
  <c r="Y94" i="1"/>
  <c r="X94" i="1"/>
  <c r="V94" i="1"/>
  <c r="U94" i="1"/>
  <c r="S94" i="1"/>
  <c r="R94" i="1"/>
  <c r="Y93" i="1"/>
  <c r="X93" i="1"/>
  <c r="V93" i="1"/>
  <c r="U93" i="1"/>
  <c r="S93" i="1"/>
  <c r="R93" i="1"/>
  <c r="Y92" i="1"/>
  <c r="X92" i="1"/>
  <c r="V92" i="1"/>
  <c r="U92" i="1"/>
  <c r="S92" i="1"/>
  <c r="R92" i="1"/>
  <c r="Y91" i="1"/>
  <c r="X91" i="1"/>
  <c r="V91" i="1"/>
  <c r="U91" i="1"/>
  <c r="S91" i="1"/>
  <c r="R91" i="1"/>
  <c r="Y90" i="1"/>
  <c r="X90" i="1"/>
  <c r="V90" i="1"/>
  <c r="U90" i="1"/>
  <c r="S90" i="1"/>
  <c r="R90" i="1"/>
  <c r="Y89" i="1"/>
  <c r="X89" i="1"/>
  <c r="V89" i="1"/>
  <c r="U89" i="1"/>
  <c r="S89" i="1"/>
  <c r="R89" i="1"/>
  <c r="Y88" i="1"/>
  <c r="X88" i="1"/>
  <c r="V88" i="1"/>
  <c r="U88" i="1"/>
  <c r="S88" i="1"/>
  <c r="R88" i="1"/>
  <c r="Y87" i="1"/>
  <c r="X87" i="1"/>
  <c r="V87" i="1"/>
  <c r="U87" i="1"/>
  <c r="S87" i="1"/>
  <c r="R87" i="1"/>
  <c r="Y86" i="1"/>
  <c r="X86" i="1"/>
  <c r="V86" i="1"/>
  <c r="U86" i="1"/>
  <c r="S86" i="1"/>
  <c r="R86" i="1"/>
  <c r="Y85" i="1"/>
  <c r="X85" i="1"/>
  <c r="V85" i="1"/>
  <c r="U85" i="1"/>
  <c r="S85" i="1"/>
  <c r="R85" i="1"/>
  <c r="Y84" i="1"/>
  <c r="X84" i="1"/>
  <c r="V84" i="1"/>
  <c r="U84" i="1"/>
  <c r="S84" i="1"/>
  <c r="R84" i="1"/>
  <c r="Y83" i="1"/>
  <c r="X83" i="1"/>
  <c r="V83" i="1"/>
  <c r="U83" i="1"/>
  <c r="S83" i="1"/>
  <c r="R83" i="1"/>
  <c r="Y82" i="1"/>
  <c r="X82" i="1"/>
  <c r="V82" i="1"/>
  <c r="U82" i="1"/>
  <c r="S82" i="1"/>
  <c r="R82" i="1"/>
  <c r="Y81" i="1"/>
  <c r="X81" i="1"/>
  <c r="V81" i="1"/>
  <c r="U81" i="1"/>
  <c r="S81" i="1"/>
  <c r="R81" i="1"/>
  <c r="Y79" i="1"/>
  <c r="X79" i="1"/>
  <c r="V79" i="1"/>
  <c r="U79" i="1"/>
  <c r="S79" i="1"/>
  <c r="R79" i="1"/>
  <c r="Y78" i="1"/>
  <c r="X78" i="1"/>
  <c r="V78" i="1"/>
  <c r="U78" i="1"/>
  <c r="S78" i="1"/>
  <c r="R78" i="1"/>
  <c r="Y77" i="1"/>
  <c r="X77" i="1"/>
  <c r="V77" i="1"/>
  <c r="U77" i="1"/>
  <c r="S77" i="1"/>
  <c r="R77" i="1"/>
  <c r="Y76" i="1"/>
  <c r="X76" i="1"/>
  <c r="V76" i="1"/>
  <c r="U76" i="1"/>
  <c r="S76" i="1"/>
  <c r="R76" i="1"/>
  <c r="Y75" i="1"/>
  <c r="X75" i="1"/>
  <c r="V75" i="1"/>
  <c r="U75" i="1"/>
  <c r="S75" i="1"/>
  <c r="R75" i="1"/>
  <c r="Y74" i="1"/>
  <c r="X74" i="1"/>
  <c r="V74" i="1"/>
  <c r="U74" i="1"/>
  <c r="S74" i="1"/>
  <c r="R74" i="1"/>
  <c r="Y73" i="1"/>
  <c r="X73" i="1"/>
  <c r="V73" i="1"/>
  <c r="U73" i="1"/>
  <c r="S73" i="1"/>
  <c r="R73" i="1"/>
  <c r="Y72" i="1"/>
  <c r="X72" i="1"/>
  <c r="V72" i="1"/>
  <c r="U72" i="1"/>
  <c r="S72" i="1"/>
  <c r="R72" i="1"/>
  <c r="Y71" i="1"/>
  <c r="X71" i="1"/>
  <c r="V71" i="1"/>
  <c r="U71" i="1"/>
  <c r="S71" i="1"/>
  <c r="R71" i="1"/>
  <c r="Y70" i="1"/>
  <c r="X70" i="1"/>
  <c r="V70" i="1"/>
  <c r="U70" i="1"/>
  <c r="S70" i="1"/>
  <c r="R70" i="1"/>
  <c r="Y69" i="1"/>
  <c r="X69" i="1"/>
  <c r="V69" i="1"/>
  <c r="U69" i="1"/>
  <c r="S69" i="1"/>
  <c r="R69" i="1"/>
  <c r="Y68" i="1"/>
  <c r="X68" i="1"/>
  <c r="V68" i="1"/>
  <c r="U68" i="1"/>
  <c r="S68" i="1"/>
  <c r="R68" i="1"/>
  <c r="Y67" i="1"/>
  <c r="X67" i="1"/>
  <c r="V67" i="1"/>
  <c r="U67" i="1"/>
  <c r="S67" i="1"/>
  <c r="R67" i="1"/>
  <c r="Y66" i="1"/>
  <c r="X66" i="1"/>
  <c r="V66" i="1"/>
  <c r="U66" i="1"/>
  <c r="S66" i="1"/>
  <c r="R66" i="1"/>
  <c r="Y65" i="1"/>
  <c r="X65" i="1"/>
  <c r="V65" i="1"/>
  <c r="U65" i="1"/>
  <c r="S65" i="1"/>
  <c r="R65" i="1"/>
  <c r="Y64" i="1"/>
  <c r="X64" i="1"/>
  <c r="V64" i="1"/>
  <c r="U64" i="1"/>
  <c r="S64" i="1"/>
  <c r="R64" i="1"/>
  <c r="Y63" i="1"/>
  <c r="X63" i="1"/>
  <c r="V63" i="1"/>
  <c r="U63" i="1"/>
  <c r="S63" i="1"/>
  <c r="R63" i="1"/>
  <c r="Y58" i="1"/>
  <c r="X58" i="1"/>
  <c r="V58" i="1"/>
  <c r="U58" i="1"/>
  <c r="S58" i="1"/>
  <c r="R58" i="1"/>
  <c r="Y57" i="1"/>
  <c r="X57" i="1"/>
  <c r="V57" i="1"/>
  <c r="U57" i="1"/>
  <c r="S57" i="1"/>
  <c r="R57" i="1"/>
  <c r="Y56" i="1"/>
  <c r="X56" i="1"/>
  <c r="V56" i="1"/>
  <c r="U56" i="1"/>
  <c r="S56" i="1"/>
  <c r="R56" i="1"/>
  <c r="Y55" i="1"/>
  <c r="X55" i="1"/>
  <c r="V55" i="1"/>
  <c r="U55" i="1"/>
  <c r="S55" i="1"/>
  <c r="R55" i="1"/>
  <c r="Y54" i="1"/>
  <c r="X54" i="1"/>
  <c r="V54" i="1"/>
  <c r="U54" i="1"/>
  <c r="S54" i="1"/>
  <c r="R54" i="1"/>
  <c r="Y53" i="1"/>
  <c r="X53" i="1"/>
  <c r="V53" i="1"/>
  <c r="U53" i="1"/>
  <c r="S53" i="1"/>
  <c r="R53" i="1"/>
  <c r="Y52" i="1"/>
  <c r="X52" i="1"/>
  <c r="V52" i="1"/>
  <c r="U52" i="1"/>
  <c r="S52" i="1"/>
  <c r="R52" i="1"/>
  <c r="Y51" i="1"/>
  <c r="X51" i="1"/>
  <c r="V51" i="1"/>
  <c r="U51" i="1"/>
  <c r="S51" i="1"/>
  <c r="R51" i="1"/>
  <c r="Y50" i="1"/>
  <c r="X50" i="1"/>
  <c r="V50" i="1"/>
  <c r="U50" i="1"/>
  <c r="S50" i="1"/>
  <c r="R50" i="1"/>
  <c r="Y49" i="1"/>
  <c r="X49" i="1"/>
  <c r="V49" i="1"/>
  <c r="U49" i="1"/>
  <c r="S49" i="1"/>
  <c r="R49" i="1"/>
  <c r="Y48" i="1"/>
  <c r="X48" i="1"/>
  <c r="V48" i="1"/>
  <c r="U48" i="1"/>
  <c r="S48" i="1"/>
  <c r="R48" i="1"/>
  <c r="Y47" i="1"/>
  <c r="X47" i="1"/>
  <c r="V47" i="1"/>
  <c r="U47" i="1"/>
  <c r="S47" i="1"/>
  <c r="R47" i="1"/>
  <c r="Y46" i="1"/>
  <c r="X46" i="1"/>
  <c r="V46" i="1"/>
  <c r="U46" i="1"/>
  <c r="S46" i="1"/>
  <c r="R46" i="1"/>
  <c r="Y45" i="1"/>
  <c r="X45" i="1"/>
  <c r="V45" i="1"/>
  <c r="U45" i="1"/>
  <c r="S45" i="1"/>
  <c r="R45" i="1"/>
  <c r="Y44" i="1"/>
  <c r="X44" i="1"/>
  <c r="V44" i="1"/>
  <c r="U44" i="1"/>
  <c r="S44" i="1"/>
  <c r="R44" i="1"/>
  <c r="Y43" i="1"/>
  <c r="X43" i="1"/>
  <c r="V43" i="1"/>
  <c r="U43" i="1"/>
  <c r="S43" i="1"/>
  <c r="R43" i="1"/>
  <c r="Y42" i="1"/>
  <c r="X42" i="1"/>
  <c r="V42" i="1"/>
  <c r="U42" i="1"/>
  <c r="S42" i="1"/>
  <c r="R42" i="1"/>
  <c r="Y40" i="1"/>
  <c r="X40" i="1"/>
  <c r="V40" i="1"/>
  <c r="U40" i="1"/>
  <c r="S40" i="1"/>
  <c r="R40" i="1"/>
  <c r="Y39" i="1"/>
  <c r="X39" i="1"/>
  <c r="V39" i="1"/>
  <c r="U39" i="1"/>
  <c r="S39" i="1"/>
  <c r="R39" i="1"/>
  <c r="Y38" i="1"/>
  <c r="X38" i="1"/>
  <c r="V38" i="1"/>
  <c r="U38" i="1"/>
  <c r="S38" i="1"/>
  <c r="R38" i="1"/>
  <c r="Y37" i="1"/>
  <c r="X37" i="1"/>
  <c r="V37" i="1"/>
  <c r="U37" i="1"/>
  <c r="S37" i="1"/>
  <c r="R37" i="1"/>
  <c r="Y36" i="1"/>
  <c r="X36" i="1"/>
  <c r="V36" i="1"/>
  <c r="U36" i="1"/>
  <c r="S36" i="1"/>
  <c r="R36" i="1"/>
  <c r="Y35" i="1"/>
  <c r="X35" i="1"/>
  <c r="V35" i="1"/>
  <c r="U35" i="1"/>
  <c r="S35" i="1"/>
  <c r="R35" i="1"/>
  <c r="Y34" i="1"/>
  <c r="X34" i="1"/>
  <c r="V34" i="1"/>
  <c r="U34" i="1"/>
  <c r="S34" i="1"/>
  <c r="R34" i="1"/>
  <c r="Y33" i="1"/>
  <c r="X33" i="1"/>
  <c r="V33" i="1"/>
  <c r="U33" i="1"/>
  <c r="S33" i="1"/>
  <c r="R33" i="1"/>
  <c r="Y32" i="1"/>
  <c r="X32" i="1"/>
  <c r="V32" i="1"/>
  <c r="U32" i="1"/>
  <c r="S32" i="1"/>
  <c r="R32" i="1"/>
  <c r="Y31" i="1"/>
  <c r="X31" i="1"/>
  <c r="V31" i="1"/>
  <c r="U31" i="1"/>
  <c r="S31" i="1"/>
  <c r="R31" i="1"/>
  <c r="Y30" i="1"/>
  <c r="X30" i="1"/>
  <c r="V30" i="1"/>
  <c r="U30" i="1"/>
  <c r="S30" i="1"/>
  <c r="R30" i="1"/>
  <c r="Y29" i="1"/>
  <c r="X29" i="1"/>
  <c r="V29" i="1"/>
  <c r="U29" i="1"/>
  <c r="S29" i="1"/>
  <c r="R29" i="1"/>
  <c r="Y28" i="1"/>
  <c r="X28" i="1"/>
  <c r="V28" i="1"/>
  <c r="U28" i="1"/>
  <c r="S28" i="1"/>
  <c r="R28" i="1"/>
  <c r="Y27" i="1"/>
  <c r="X27" i="1"/>
  <c r="V27" i="1"/>
  <c r="U27" i="1"/>
  <c r="S27" i="1"/>
  <c r="R27" i="1"/>
  <c r="Y26" i="1"/>
  <c r="X26" i="1"/>
  <c r="V26" i="1"/>
  <c r="U26" i="1"/>
  <c r="S26" i="1"/>
  <c r="R26" i="1"/>
  <c r="Y25" i="1"/>
  <c r="X25" i="1"/>
  <c r="V25" i="1"/>
  <c r="U25" i="1"/>
  <c r="S25" i="1"/>
  <c r="R25" i="1"/>
  <c r="Y24" i="1"/>
  <c r="X24" i="1"/>
  <c r="V24" i="1"/>
  <c r="U24" i="1"/>
  <c r="S24" i="1"/>
  <c r="R24" i="1"/>
  <c r="R7" i="1"/>
  <c r="S7" i="1"/>
  <c r="U7" i="1"/>
  <c r="V7" i="1"/>
  <c r="X7" i="1"/>
  <c r="Y7" i="1"/>
  <c r="R8" i="1"/>
  <c r="S8" i="1"/>
  <c r="U8" i="1"/>
  <c r="V8" i="1"/>
  <c r="X8" i="1"/>
  <c r="Y8" i="1"/>
  <c r="R9" i="1"/>
  <c r="S9" i="1"/>
  <c r="U9" i="1"/>
  <c r="V9" i="1"/>
  <c r="X9" i="1"/>
  <c r="Y9" i="1"/>
  <c r="R10" i="1"/>
  <c r="S10" i="1"/>
  <c r="U10" i="1"/>
  <c r="V10" i="1"/>
  <c r="X10" i="1"/>
  <c r="Y10" i="1"/>
  <c r="R11" i="1"/>
  <c r="S11" i="1"/>
  <c r="U11" i="1"/>
  <c r="V11" i="1"/>
  <c r="X11" i="1"/>
  <c r="Y11" i="1"/>
  <c r="R12" i="1"/>
  <c r="S12" i="1"/>
  <c r="U12" i="1"/>
  <c r="V12" i="1"/>
  <c r="X12" i="1"/>
  <c r="Y12" i="1"/>
  <c r="R13" i="1"/>
  <c r="S13" i="1"/>
  <c r="U13" i="1"/>
  <c r="V13" i="1"/>
  <c r="X13" i="1"/>
  <c r="Y13" i="1"/>
  <c r="R14" i="1"/>
  <c r="S14" i="1"/>
  <c r="U14" i="1"/>
  <c r="V14" i="1"/>
  <c r="X14" i="1"/>
  <c r="Y14" i="1"/>
  <c r="R15" i="1"/>
  <c r="S15" i="1"/>
  <c r="U15" i="1"/>
  <c r="V15" i="1"/>
  <c r="X15" i="1"/>
  <c r="Y15" i="1"/>
  <c r="R16" i="1"/>
  <c r="S16" i="1"/>
  <c r="U16" i="1"/>
  <c r="V16" i="1"/>
  <c r="X16" i="1"/>
  <c r="Y16" i="1"/>
  <c r="R17" i="1"/>
  <c r="S17" i="1"/>
  <c r="U17" i="1"/>
  <c r="V17" i="1"/>
  <c r="X17" i="1"/>
  <c r="Y17" i="1"/>
  <c r="R18" i="1"/>
  <c r="S18" i="1"/>
  <c r="U18" i="1"/>
  <c r="V18" i="1"/>
  <c r="X18" i="1"/>
  <c r="Y18" i="1"/>
  <c r="R19" i="1"/>
  <c r="S19" i="1"/>
  <c r="U19" i="1"/>
  <c r="V19" i="1"/>
  <c r="X19" i="1"/>
  <c r="Y19" i="1"/>
  <c r="R20" i="1"/>
  <c r="S20" i="1"/>
  <c r="U20" i="1"/>
  <c r="V20" i="1"/>
  <c r="X20" i="1"/>
  <c r="Y20" i="1"/>
  <c r="R21" i="1"/>
  <c r="S21" i="1"/>
  <c r="U21" i="1"/>
  <c r="V21" i="1"/>
  <c r="X21" i="1"/>
  <c r="Y21" i="1"/>
  <c r="R22" i="1"/>
  <c r="S22" i="1"/>
  <c r="U22" i="1"/>
  <c r="V22" i="1"/>
  <c r="X22" i="1"/>
  <c r="Y22" i="1"/>
  <c r="Y6" i="1"/>
  <c r="X6" i="1"/>
  <c r="V6" i="1"/>
  <c r="U6" i="1"/>
  <c r="S6" i="1"/>
  <c r="R6" i="1"/>
</calcChain>
</file>

<file path=xl/sharedStrings.xml><?xml version="1.0" encoding="utf-8"?>
<sst xmlns="http://schemas.openxmlformats.org/spreadsheetml/2006/main" count="1642" uniqueCount="94">
  <si>
    <t>Region</t>
  </si>
  <si>
    <t>Total</t>
  </si>
  <si>
    <t>Employed</t>
  </si>
  <si>
    <t>Unemployed</t>
  </si>
  <si>
    <t>Not active</t>
  </si>
  <si>
    <t>All Localities</t>
  </si>
  <si>
    <t>Both Sexes</t>
  </si>
  <si>
    <t>WESTERN</t>
  </si>
  <si>
    <t>CENTRAL</t>
  </si>
  <si>
    <t>GREATER ACCRA</t>
  </si>
  <si>
    <t>VOLTA</t>
  </si>
  <si>
    <t>EASTERN</t>
  </si>
  <si>
    <t>ASHANTI</t>
  </si>
  <si>
    <t>WESTERN NORTH</t>
  </si>
  <si>
    <t>AHAFO</t>
  </si>
  <si>
    <t>BONO</t>
  </si>
  <si>
    <t>BONO EAST</t>
  </si>
  <si>
    <t>OTI</t>
  </si>
  <si>
    <t>NORTHERN</t>
  </si>
  <si>
    <t>SAVANNAH</t>
  </si>
  <si>
    <t>NORTH EAST</t>
  </si>
  <si>
    <t>UPPER EAST</t>
  </si>
  <si>
    <t>UPPER WEST</t>
  </si>
  <si>
    <t>Male</t>
  </si>
  <si>
    <t>Female</t>
  </si>
  <si>
    <t>Urban</t>
  </si>
  <si>
    <t>Rural</t>
  </si>
  <si>
    <t>Econact</t>
  </si>
  <si>
    <t>2022Q1</t>
  </si>
  <si>
    <t>2022Q2</t>
  </si>
  <si>
    <t>2022Q3</t>
  </si>
  <si>
    <t>15+ years</t>
  </si>
  <si>
    <t>Toral</t>
  </si>
  <si>
    <t>Not Active</t>
  </si>
  <si>
    <t>15-24 years</t>
  </si>
  <si>
    <t>15-35 years</t>
  </si>
  <si>
    <t>Western</t>
  </si>
  <si>
    <t>Central</t>
  </si>
  <si>
    <t>Greater Accra</t>
  </si>
  <si>
    <t>Volta</t>
  </si>
  <si>
    <t>Eastern</t>
  </si>
  <si>
    <t>Ashanti</t>
  </si>
  <si>
    <t>Western North</t>
  </si>
  <si>
    <t>Ahafo</t>
  </si>
  <si>
    <t>Bono</t>
  </si>
  <si>
    <t>Bono East</t>
  </si>
  <si>
    <t>Oti</t>
  </si>
  <si>
    <t>Northern</t>
  </si>
  <si>
    <t>Savannah</t>
  </si>
  <si>
    <t>North East</t>
  </si>
  <si>
    <t>Upper East</t>
  </si>
  <si>
    <t>Upper West</t>
  </si>
  <si>
    <t>All Locality Types</t>
  </si>
  <si>
    <t>All Locality types</t>
  </si>
  <si>
    <t>Services</t>
  </si>
  <si>
    <t>Industry</t>
  </si>
  <si>
    <t>Agriculture</t>
  </si>
  <si>
    <t>Employment to Pop Ratio</t>
  </si>
  <si>
    <t>Unemployment</t>
  </si>
  <si>
    <t>Table 1: Population 15 years and older by  economic activity status, Region sex and Type of Locality</t>
  </si>
  <si>
    <t>Table 2: Population 15 to 24 years Neither in Education, employment or training by Ses and region</t>
  </si>
  <si>
    <t>Table 3: Population 15 to 35 years Neither in Education, employment or training by Ses and region</t>
  </si>
  <si>
    <t>Table 4 : Employed population 15 years and Older in vulnerable employemnt by Sex, region and Type of locality</t>
  </si>
  <si>
    <t>Table 5: Employed Population 15 years and by economic sector of employment, sex region and type of locality</t>
  </si>
  <si>
    <t xml:space="preserve">Table 6: Employed population 15 years and older who are underemployed by region, type of locality and Quarter </t>
  </si>
  <si>
    <t>Number of employed persons who are underemployed</t>
  </si>
  <si>
    <t>Number of Employed Persons</t>
  </si>
  <si>
    <t xml:space="preserve">Proportion of Underemployment 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</si>
  <si>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</si>
  <si>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</si>
  <si>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</si>
  <si>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</si>
  <si>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</si>
  <si>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</si>
  <si>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</si>
  <si>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</si>
  <si>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</si>
  <si>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 xml:space="preserve">Table 7: Employed population 15 years and older who are underemployed by region, sex and Quarter </t>
  </si>
  <si>
    <t>Number of employed persons 15 years and older who are underemployed</t>
  </si>
  <si>
    <t>Number of persons 15 years and older employed</t>
  </si>
  <si>
    <t>Proportion of underemployed persons 15 years and Older</t>
  </si>
  <si>
    <t xml:space="preserve">Table 8: Annual Employed population 15 years and older who are underemployed by region, sex </t>
  </si>
  <si>
    <t>Table 9: Employed population 15 years and older by underutilisation status, quarter and year</t>
  </si>
  <si>
    <t>Quarterly LU1 LU2 LU3 LU4</t>
  </si>
  <si>
    <t>Numerator</t>
  </si>
  <si>
    <t>Denominator</t>
  </si>
  <si>
    <t>Rate</t>
  </si>
  <si>
    <t>Quarter</t>
  </si>
  <si>
    <t>LU1</t>
  </si>
  <si>
    <t>LU2</t>
  </si>
  <si>
    <t>LU3</t>
  </si>
  <si>
    <t>LU4</t>
  </si>
  <si>
    <t>Annual LU1 LU2 LU3 and LU4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</si>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</sst>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3" fontId="0" fillId="0" borderId="0" xfId="0" applyNumberFormat="1"/>
    <xf numFmtId="0" fontId="0" fillId="0" borderId="2" xfId="0" applyBorder="1"/>
    <xf numFmtId="3" fontId="0" fillId="0" borderId="2" xfId="0" applyNumberForma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164" fontId="0" fillId="0" borderId="0" xfId="0" applyNumberFormat="1"/>
    <xf numFmtId="164" fontId="0" fillId="0" borderId="2" xfId="0" applyNumberFormat="1" applyBorder="1"/>
    <xf numFmtId="0" fontId="1" fillId="0" borderId="3" xfId="0" applyFont="1" applyBorder="1"/>
    <xf numFmtId="0" fontId="1" fillId="0" borderId="0" xfId="0" applyFont="1" applyBorder="1" applyAlignment="1">
      <alignment wrapText="1"/>
    </xf>
    <xf numFmtId="2" fontId="0" fillId="0" borderId="0" xfId="0" applyNumberFormat="1"/>
    <xf numFmtId="165" fontId="0" fillId="0" borderId="0" xfId="0" applyNumberFormat="1"/>
    <xf numFmtId="3" fontId="1" fillId="0" borderId="0" xfId="0" applyNumberFormat="1" applyFont="1"/>
    <xf numFmtId="165" fontId="1" fillId="0" borderId="0" xfId="0" applyNumberFormat="1" applyFont="1"/>
    <xf numFmtId="3" fontId="1" fillId="0" borderId="1" xfId="0" applyNumberFormat="1" applyFont="1" applyBorder="1"/>
    <xf numFmtId="165" fontId="0" fillId="0" borderId="2" xfId="0" applyNumberForma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C8B29-C68E-4911-9591-9A94F0BF7D2C}">
  <dimension ref="A1:Y172"/>
  <sheetViews>
    <sheetView workbookViewId="0">
      <selection activeCell="C33" sqref="C33"/>
    </sheetView>
  </sheetViews>
  <sheetFormatPr defaultRowHeight="13.8"/>
  <cols>
    <col min="1" max="1" width="15.3984375" bestFit="1" customWidth="1"/>
    <col min="2" max="5" width="12.19921875" customWidth="1"/>
    <col min="6" max="6" width="6.09765625" customWidth="1"/>
    <col min="7" max="10" width="12.19921875" customWidth="1"/>
    <col min="11" max="11" width="6" customWidth="1"/>
    <col min="12" max="15" width="12.19921875" customWidth="1"/>
    <col min="16" max="16" width="10.59765625" customWidth="1"/>
    <col min="17" max="17" width="15.3984375" bestFit="1" customWidth="1"/>
    <col min="18" max="18" width="12" customWidth="1"/>
    <col min="19" max="19" width="14" customWidth="1"/>
    <col min="20" max="20" width="6.19921875" customWidth="1"/>
    <col min="21" max="21" width="11.69921875" customWidth="1"/>
    <col min="22" max="22" width="14.69921875" customWidth="1"/>
    <col min="23" max="23" width="5.796875" customWidth="1"/>
    <col min="24" max="24" width="11.69921875" customWidth="1"/>
    <col min="25" max="25" width="14.09765625" customWidth="1"/>
    <col min="26" max="26" width="11.69921875" customWidth="1"/>
  </cols>
  <sheetData>
    <row r="1" spans="1:25">
      <c r="A1" s="4" t="s">
        <v>59</v>
      </c>
    </row>
    <row r="2" spans="1:25">
      <c r="A2" s="1"/>
      <c r="B2" s="25">
        <v>2022</v>
      </c>
      <c r="C2" s="25"/>
      <c r="D2" s="25"/>
      <c r="E2" s="25"/>
      <c r="F2" s="1"/>
      <c r="G2" s="25">
        <v>2023</v>
      </c>
      <c r="H2" s="25"/>
      <c r="I2" s="25"/>
      <c r="J2" s="25"/>
      <c r="K2" s="1"/>
      <c r="L2" s="25">
        <v>2024</v>
      </c>
      <c r="M2" s="25"/>
      <c r="N2" s="25"/>
      <c r="O2" s="25"/>
      <c r="Q2" s="1"/>
      <c r="R2" s="25">
        <v>2022</v>
      </c>
      <c r="S2" s="25"/>
      <c r="T2" s="15"/>
      <c r="U2" s="25">
        <v>2023</v>
      </c>
      <c r="V2" s="25"/>
      <c r="W2" s="15"/>
      <c r="X2" s="25">
        <v>2024</v>
      </c>
      <c r="Y2" s="25"/>
    </row>
    <row r="3" spans="1:25" ht="41.4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/>
      <c r="G3" s="2" t="s">
        <v>1</v>
      </c>
      <c r="H3" s="2" t="s">
        <v>2</v>
      </c>
      <c r="I3" s="2" t="s">
        <v>3</v>
      </c>
      <c r="J3" s="2" t="s">
        <v>4</v>
      </c>
      <c r="K3" s="2"/>
      <c r="L3" s="2" t="s">
        <v>1</v>
      </c>
      <c r="M3" s="2" t="s">
        <v>2</v>
      </c>
      <c r="N3" s="2" t="s">
        <v>3</v>
      </c>
      <c r="O3" s="2" t="s">
        <v>4</v>
      </c>
      <c r="Q3" s="2" t="s">
        <v>0</v>
      </c>
      <c r="R3" s="2" t="s">
        <v>57</v>
      </c>
      <c r="S3" s="2" t="s">
        <v>58</v>
      </c>
      <c r="T3" s="16"/>
      <c r="U3" s="2" t="s">
        <v>57</v>
      </c>
      <c r="V3" s="2" t="s">
        <v>58</v>
      </c>
      <c r="W3" s="16"/>
      <c r="X3" s="2" t="s">
        <v>57</v>
      </c>
      <c r="Y3" s="2" t="s">
        <v>58</v>
      </c>
    </row>
    <row r="4" spans="1:25">
      <c r="A4" s="3" t="s">
        <v>5</v>
      </c>
      <c r="Q4" s="3" t="s">
        <v>5</v>
      </c>
    </row>
    <row r="5" spans="1:25">
      <c r="A5" s="4" t="s">
        <v>6</v>
      </c>
      <c r="Q5" s="4" t="s">
        <v>6</v>
      </c>
    </row>
    <row r="6" spans="1:25">
      <c r="A6" s="4" t="s">
        <v>1</v>
      </c>
      <c r="B6" s="5">
        <v>18905736.5</v>
      </c>
      <c r="C6" s="5">
        <v>11024722.25</v>
      </c>
      <c r="D6" s="5">
        <v>1655518.75</v>
      </c>
      <c r="E6" s="5">
        <v>6225494.75</v>
      </c>
      <c r="F6" s="5"/>
      <c r="G6" s="5">
        <v>19280826.5</v>
      </c>
      <c r="H6" s="5">
        <v>11799280</v>
      </c>
      <c r="I6" s="5">
        <v>2010814.25</v>
      </c>
      <c r="J6" s="5">
        <v>5470732.75</v>
      </c>
      <c r="K6" s="5"/>
      <c r="L6" s="5">
        <v>20262779</v>
      </c>
      <c r="M6" s="5">
        <v>12287925.25</v>
      </c>
      <c r="N6" s="5">
        <v>1926121.75</v>
      </c>
      <c r="O6" s="5">
        <v>6048732</v>
      </c>
      <c r="P6" s="5"/>
      <c r="Q6" s="4" t="s">
        <v>1</v>
      </c>
      <c r="R6" s="13">
        <f>C6/B6%</f>
        <v>58.314164327848324</v>
      </c>
      <c r="S6" s="13">
        <f>D6/(C6+D6)%</f>
        <v>13.055893417167702</v>
      </c>
      <c r="U6" s="13">
        <f>H6/G6%</f>
        <v>61.196961655144811</v>
      </c>
      <c r="V6" s="13">
        <f>I6/(I6+H6)%</f>
        <v>14.560467246630123</v>
      </c>
      <c r="X6" s="18">
        <f>M6/L6%</f>
        <v>60.642842968380592</v>
      </c>
      <c r="Y6" s="18">
        <f>N6/(M6+N6)%</f>
        <v>13.550832848660201</v>
      </c>
    </row>
    <row r="7" spans="1:25">
      <c r="A7" t="s">
        <v>7</v>
      </c>
      <c r="B7" s="5">
        <v>1238934.25</v>
      </c>
      <c r="C7" s="5">
        <v>758043.5</v>
      </c>
      <c r="D7" s="5">
        <v>89991</v>
      </c>
      <c r="E7" s="5">
        <v>390899.75</v>
      </c>
      <c r="F7" s="5"/>
      <c r="G7" s="5">
        <v>1280984</v>
      </c>
      <c r="H7" s="5">
        <v>755504.25</v>
      </c>
      <c r="I7" s="5">
        <v>142535.5</v>
      </c>
      <c r="J7" s="5">
        <v>382944.75</v>
      </c>
      <c r="K7" s="5"/>
      <c r="L7" s="5">
        <v>1364008.75</v>
      </c>
      <c r="M7" s="5">
        <v>796776.5</v>
      </c>
      <c r="N7" s="5">
        <v>141809</v>
      </c>
      <c r="O7" s="5">
        <v>425423.5</v>
      </c>
      <c r="P7" s="5"/>
      <c r="Q7" t="s">
        <v>7</v>
      </c>
      <c r="R7" s="13">
        <f t="shared" ref="R7:R22" si="0">C7/B7%</f>
        <v>61.18512745934661</v>
      </c>
      <c r="S7" s="13">
        <f t="shared" ref="S7:S22" si="1">D7/(C7+D7)%</f>
        <v>10.611714499822826</v>
      </c>
      <c r="U7" s="13">
        <f t="shared" ref="U7:U22" si="2">H7/G7%</f>
        <v>58.97842986329259</v>
      </c>
      <c r="V7" s="13">
        <f t="shared" ref="V7:V22" si="3">I7/(I7+H7)%</f>
        <v>15.871847543496823</v>
      </c>
      <c r="X7" s="18">
        <f t="shared" ref="X7:X22" si="4">M7/L7%</f>
        <v>58.41432468816641</v>
      </c>
      <c r="Y7" s="18">
        <f t="shared" ref="Y7:Y22" si="5">N7/(M7+N7)%</f>
        <v>15.108799358183139</v>
      </c>
    </row>
    <row r="8" spans="1:25">
      <c r="A8" t="s">
        <v>8</v>
      </c>
      <c r="B8" s="5">
        <v>1716602</v>
      </c>
      <c r="C8" s="5">
        <v>1033108.5</v>
      </c>
      <c r="D8" s="5">
        <v>141886.25</v>
      </c>
      <c r="E8" s="5">
        <v>541607.25</v>
      </c>
      <c r="F8" s="5"/>
      <c r="G8" s="5">
        <v>1750318.25</v>
      </c>
      <c r="H8" s="5">
        <v>1083176.75</v>
      </c>
      <c r="I8" s="5">
        <v>178721</v>
      </c>
      <c r="J8" s="5">
        <v>488420</v>
      </c>
      <c r="K8" s="5"/>
      <c r="L8" s="5">
        <v>1836146.75</v>
      </c>
      <c r="M8" s="5">
        <v>1063127.5</v>
      </c>
      <c r="N8" s="5">
        <v>195132.5</v>
      </c>
      <c r="O8" s="5">
        <v>577887.5</v>
      </c>
      <c r="P8" s="5"/>
      <c r="Q8" t="s">
        <v>8</v>
      </c>
      <c r="R8" s="13">
        <f t="shared" si="0"/>
        <v>60.183344770657378</v>
      </c>
      <c r="S8" s="13">
        <f t="shared" si="1"/>
        <v>12.075479486184937</v>
      </c>
      <c r="U8" s="13">
        <f t="shared" si="2"/>
        <v>61.884560136420909</v>
      </c>
      <c r="V8" s="13">
        <f t="shared" si="3"/>
        <v>14.16287492389934</v>
      </c>
      <c r="X8" s="18">
        <f t="shared" si="4"/>
        <v>57.899920036347858</v>
      </c>
      <c r="Y8" s="18">
        <f t="shared" si="5"/>
        <v>15.50812232765883</v>
      </c>
    </row>
    <row r="9" spans="1:25">
      <c r="A9" t="s">
        <v>9</v>
      </c>
      <c r="B9" s="5">
        <v>3685025.5</v>
      </c>
      <c r="C9" s="5">
        <v>1932904.25</v>
      </c>
      <c r="D9" s="5">
        <v>457190.75</v>
      </c>
      <c r="E9" s="5">
        <v>1294930.5</v>
      </c>
      <c r="F9" s="5"/>
      <c r="G9" s="5">
        <v>3814587.5</v>
      </c>
      <c r="H9" s="5">
        <v>2080199.25</v>
      </c>
      <c r="I9" s="5">
        <v>650207</v>
      </c>
      <c r="J9" s="5">
        <v>1084182</v>
      </c>
      <c r="K9" s="5"/>
      <c r="L9" s="5">
        <v>4016143</v>
      </c>
      <c r="M9" s="5">
        <v>2176118.5</v>
      </c>
      <c r="N9" s="5">
        <v>596866</v>
      </c>
      <c r="O9" s="5">
        <v>1243158</v>
      </c>
      <c r="P9" s="5"/>
      <c r="Q9" t="s">
        <v>9</v>
      </c>
      <c r="R9" s="13">
        <f t="shared" si="0"/>
        <v>52.452940963366473</v>
      </c>
      <c r="S9" s="13">
        <f t="shared" si="1"/>
        <v>19.128559743441159</v>
      </c>
      <c r="U9" s="13">
        <f t="shared" si="2"/>
        <v>54.532744366199488</v>
      </c>
      <c r="V9" s="13">
        <f t="shared" si="3"/>
        <v>23.813562542204114</v>
      </c>
      <c r="X9" s="18">
        <f t="shared" si="4"/>
        <v>54.184288258660111</v>
      </c>
      <c r="Y9" s="18">
        <f t="shared" si="5"/>
        <v>21.524317932538029</v>
      </c>
    </row>
    <row r="10" spans="1:25">
      <c r="A10" t="s">
        <v>10</v>
      </c>
      <c r="B10" s="5">
        <v>1020541.5</v>
      </c>
      <c r="C10" s="5">
        <v>579065.25</v>
      </c>
      <c r="D10" s="5">
        <v>82645</v>
      </c>
      <c r="E10" s="5">
        <v>358831.5</v>
      </c>
      <c r="F10" s="5"/>
      <c r="G10" s="5">
        <v>1037212</v>
      </c>
      <c r="H10" s="5">
        <v>635141.25</v>
      </c>
      <c r="I10" s="5">
        <v>90404.75</v>
      </c>
      <c r="J10" s="5">
        <v>311667.25</v>
      </c>
      <c r="K10" s="5"/>
      <c r="L10" s="5">
        <v>1101200.75</v>
      </c>
      <c r="M10" s="5">
        <v>656590.75</v>
      </c>
      <c r="N10" s="5">
        <v>98577.5</v>
      </c>
      <c r="O10" s="5">
        <v>346032.25</v>
      </c>
      <c r="P10" s="5"/>
      <c r="Q10" t="s">
        <v>10</v>
      </c>
      <c r="R10" s="13">
        <f t="shared" si="0"/>
        <v>56.740980156122994</v>
      </c>
      <c r="S10" s="13">
        <f t="shared" si="1"/>
        <v>12.489605533539793</v>
      </c>
      <c r="U10" s="13">
        <f t="shared" si="2"/>
        <v>61.235432100669868</v>
      </c>
      <c r="V10" s="13">
        <f t="shared" si="3"/>
        <v>12.460236842322885</v>
      </c>
      <c r="X10" s="18">
        <f t="shared" si="4"/>
        <v>59.62498209341031</v>
      </c>
      <c r="Y10" s="18">
        <f t="shared" si="5"/>
        <v>13.053713526753807</v>
      </c>
    </row>
    <row r="11" spans="1:25">
      <c r="A11" t="s">
        <v>11</v>
      </c>
      <c r="B11" s="5">
        <v>1811348</v>
      </c>
      <c r="C11" s="5">
        <v>1114530.5</v>
      </c>
      <c r="D11" s="5">
        <v>140292</v>
      </c>
      <c r="E11" s="5">
        <v>556525.75</v>
      </c>
      <c r="F11" s="5"/>
      <c r="G11" s="5">
        <v>1834949</v>
      </c>
      <c r="H11" s="5">
        <v>1199538.75</v>
      </c>
      <c r="I11" s="5">
        <v>149746</v>
      </c>
      <c r="J11" s="5">
        <v>485664</v>
      </c>
      <c r="K11" s="5"/>
      <c r="L11" s="5">
        <v>1919422.25</v>
      </c>
      <c r="M11" s="5">
        <v>1263667.75</v>
      </c>
      <c r="N11" s="5">
        <v>130786.25</v>
      </c>
      <c r="O11" s="5">
        <v>524967.75</v>
      </c>
      <c r="P11" s="5"/>
      <c r="Q11" t="s">
        <v>11</v>
      </c>
      <c r="R11" s="13">
        <f t="shared" si="0"/>
        <v>61.530445833710587</v>
      </c>
      <c r="S11" s="13">
        <f t="shared" si="1"/>
        <v>11.180226685447543</v>
      </c>
      <c r="U11" s="13">
        <f t="shared" si="2"/>
        <v>65.371776000313901</v>
      </c>
      <c r="V11" s="13">
        <f t="shared" si="3"/>
        <v>11.098176274503954</v>
      </c>
      <c r="X11" s="18">
        <f t="shared" si="4"/>
        <v>65.835839404279071</v>
      </c>
      <c r="Y11" s="18">
        <f t="shared" si="5"/>
        <v>9.3790293548586039</v>
      </c>
    </row>
    <row r="12" spans="1:25">
      <c r="A12" t="s">
        <v>12</v>
      </c>
      <c r="B12" s="5">
        <v>3310991</v>
      </c>
      <c r="C12" s="5">
        <v>1822804.25</v>
      </c>
      <c r="D12" s="5">
        <v>350232.5</v>
      </c>
      <c r="E12" s="5">
        <v>1137954.25</v>
      </c>
      <c r="F12" s="5"/>
      <c r="G12" s="5">
        <v>3359985.5</v>
      </c>
      <c r="H12" s="5">
        <v>1962733.25</v>
      </c>
      <c r="I12" s="5">
        <v>379443.75</v>
      </c>
      <c r="J12" s="5">
        <v>1017809</v>
      </c>
      <c r="K12" s="5"/>
      <c r="L12" s="5">
        <v>3490346.25</v>
      </c>
      <c r="M12" s="5">
        <v>2041912</v>
      </c>
      <c r="N12" s="5">
        <v>362579.75</v>
      </c>
      <c r="O12" s="5">
        <v>1085853.75</v>
      </c>
      <c r="P12" s="5"/>
      <c r="Q12" t="s">
        <v>12</v>
      </c>
      <c r="R12" s="13">
        <f t="shared" si="0"/>
        <v>55.053132128719163</v>
      </c>
      <c r="S12" s="13">
        <f t="shared" si="1"/>
        <v>16.117191759412261</v>
      </c>
      <c r="U12" s="13">
        <f t="shared" si="2"/>
        <v>58.414932147772653</v>
      </c>
      <c r="V12" s="13">
        <f t="shared" si="3"/>
        <v>16.200472893380816</v>
      </c>
      <c r="X12" s="18">
        <f t="shared" si="4"/>
        <v>58.501703090345259</v>
      </c>
      <c r="Y12" s="18">
        <f t="shared" si="5"/>
        <v>15.079267791207851</v>
      </c>
    </row>
    <row r="13" spans="1:25">
      <c r="A13" t="s">
        <v>13</v>
      </c>
      <c r="B13" s="5">
        <v>533583</v>
      </c>
      <c r="C13" s="5">
        <v>331712.75</v>
      </c>
      <c r="D13" s="5">
        <v>29220.5</v>
      </c>
      <c r="E13" s="5">
        <v>172649.75</v>
      </c>
      <c r="F13" s="5"/>
      <c r="G13" s="5">
        <v>541613</v>
      </c>
      <c r="H13" s="5">
        <v>341922.25</v>
      </c>
      <c r="I13" s="5">
        <v>40004</v>
      </c>
      <c r="J13" s="5">
        <v>159687.5</v>
      </c>
      <c r="K13" s="5"/>
      <c r="L13" s="5">
        <v>580394.25</v>
      </c>
      <c r="M13" s="5">
        <v>362802.75</v>
      </c>
      <c r="N13" s="5">
        <v>31333.75</v>
      </c>
      <c r="O13" s="5">
        <v>186258.25</v>
      </c>
      <c r="P13" s="5"/>
      <c r="Q13" t="s">
        <v>13</v>
      </c>
      <c r="R13" s="13">
        <f t="shared" si="0"/>
        <v>62.167038680017917</v>
      </c>
      <c r="S13" s="13">
        <f t="shared" si="1"/>
        <v>8.095818271106916</v>
      </c>
      <c r="U13" s="13">
        <f t="shared" si="2"/>
        <v>63.130362454372403</v>
      </c>
      <c r="V13" s="13">
        <f t="shared" si="3"/>
        <v>10.474273501755903</v>
      </c>
      <c r="X13" s="18">
        <f t="shared" si="4"/>
        <v>62.509707840834054</v>
      </c>
      <c r="Y13" s="18">
        <f t="shared" si="5"/>
        <v>7.9499741840707472</v>
      </c>
    </row>
    <row r="14" spans="1:25">
      <c r="A14" t="s">
        <v>14</v>
      </c>
      <c r="B14" s="5">
        <v>340395.25</v>
      </c>
      <c r="C14" s="5">
        <v>208189</v>
      </c>
      <c r="D14" s="5">
        <v>24065.25</v>
      </c>
      <c r="E14" s="5">
        <v>108141.25</v>
      </c>
      <c r="F14" s="5"/>
      <c r="G14" s="5">
        <v>342970.25</v>
      </c>
      <c r="H14" s="5">
        <v>218277.5</v>
      </c>
      <c r="I14" s="5">
        <v>27392.25</v>
      </c>
      <c r="J14" s="5">
        <v>97301.25</v>
      </c>
      <c r="K14" s="5"/>
      <c r="L14" s="5">
        <v>359175.75</v>
      </c>
      <c r="M14" s="5">
        <v>223409.75</v>
      </c>
      <c r="N14" s="5">
        <v>26343.25</v>
      </c>
      <c r="O14" s="5">
        <v>109423.5</v>
      </c>
      <c r="P14" s="5"/>
      <c r="Q14" t="s">
        <v>14</v>
      </c>
      <c r="R14" s="13">
        <f t="shared" si="0"/>
        <v>61.16095920844959</v>
      </c>
      <c r="S14" s="13">
        <f t="shared" si="1"/>
        <v>10.361597258177191</v>
      </c>
      <c r="U14" s="13">
        <f t="shared" si="2"/>
        <v>63.643275182031097</v>
      </c>
      <c r="V14" s="13">
        <f t="shared" si="3"/>
        <v>11.150029663806796</v>
      </c>
      <c r="X14" s="18">
        <f t="shared" si="4"/>
        <v>62.200677523468663</v>
      </c>
      <c r="Y14" s="18">
        <f t="shared" si="5"/>
        <v>10.547721148494713</v>
      </c>
    </row>
    <row r="15" spans="1:25">
      <c r="A15" t="s">
        <v>15</v>
      </c>
      <c r="B15" s="5">
        <v>741515.5</v>
      </c>
      <c r="C15" s="5">
        <v>469592.25</v>
      </c>
      <c r="D15" s="5">
        <v>51262.25</v>
      </c>
      <c r="E15" s="5">
        <v>220660.75</v>
      </c>
      <c r="F15" s="5"/>
      <c r="G15" s="5">
        <v>752630.75</v>
      </c>
      <c r="H15" s="5">
        <v>504045.25</v>
      </c>
      <c r="I15" s="5">
        <v>58060.5</v>
      </c>
      <c r="J15" s="5">
        <v>190524.5</v>
      </c>
      <c r="K15" s="5"/>
      <c r="L15" s="5">
        <v>792214.75</v>
      </c>
      <c r="M15" s="5">
        <v>545893.25</v>
      </c>
      <c r="N15" s="5">
        <v>38353.25</v>
      </c>
      <c r="O15" s="5">
        <v>207967.75</v>
      </c>
      <c r="P15" s="5"/>
      <c r="Q15" t="s">
        <v>15</v>
      </c>
      <c r="R15" s="13">
        <f t="shared" si="0"/>
        <v>63.328716662025272</v>
      </c>
      <c r="S15" s="13">
        <f t="shared" si="1"/>
        <v>9.8419520230697817</v>
      </c>
      <c r="U15" s="13">
        <f t="shared" si="2"/>
        <v>66.971120964696169</v>
      </c>
      <c r="V15" s="13">
        <f t="shared" si="3"/>
        <v>10.329106222450136</v>
      </c>
      <c r="X15" s="18">
        <f t="shared" si="4"/>
        <v>68.907231277882673</v>
      </c>
      <c r="Y15" s="18">
        <f t="shared" si="5"/>
        <v>6.564566497189114</v>
      </c>
    </row>
    <row r="16" spans="1:25">
      <c r="A16" t="s">
        <v>16</v>
      </c>
      <c r="B16" s="5">
        <v>701083</v>
      </c>
      <c r="C16" s="5">
        <v>492940.5</v>
      </c>
      <c r="D16" s="5">
        <v>30907.75</v>
      </c>
      <c r="E16" s="5">
        <v>177234.25</v>
      </c>
      <c r="F16" s="5"/>
      <c r="G16" s="5">
        <v>706354</v>
      </c>
      <c r="H16" s="5">
        <v>539497</v>
      </c>
      <c r="I16" s="5">
        <v>34010.75</v>
      </c>
      <c r="J16" s="5">
        <v>132846.75</v>
      </c>
      <c r="K16" s="5"/>
      <c r="L16" s="5">
        <v>755436</v>
      </c>
      <c r="M16" s="5">
        <v>559318.25</v>
      </c>
      <c r="N16" s="5">
        <v>40668.25</v>
      </c>
      <c r="O16" s="5">
        <v>155448</v>
      </c>
      <c r="P16" s="5"/>
      <c r="Q16" t="s">
        <v>16</v>
      </c>
      <c r="R16" s="13">
        <f t="shared" si="0"/>
        <v>70.311289818751845</v>
      </c>
      <c r="S16" s="13">
        <f t="shared" si="1"/>
        <v>5.9001342468930646</v>
      </c>
      <c r="U16" s="13">
        <f t="shared" si="2"/>
        <v>76.377708627685266</v>
      </c>
      <c r="V16" s="13">
        <f t="shared" si="3"/>
        <v>5.9303034701797834</v>
      </c>
      <c r="X16" s="18">
        <f t="shared" si="4"/>
        <v>74.039131044853576</v>
      </c>
      <c r="Y16" s="18">
        <f t="shared" si="5"/>
        <v>6.7781941760356279</v>
      </c>
    </row>
    <row r="17" spans="1:25">
      <c r="A17" t="s">
        <v>17</v>
      </c>
      <c r="B17" s="5">
        <v>432556</v>
      </c>
      <c r="C17" s="5">
        <v>317388.25</v>
      </c>
      <c r="D17" s="5">
        <v>17658.75</v>
      </c>
      <c r="E17" s="5">
        <v>97509.25</v>
      </c>
      <c r="F17" s="5"/>
      <c r="G17" s="5">
        <v>436631.5</v>
      </c>
      <c r="H17" s="5">
        <v>323274</v>
      </c>
      <c r="I17" s="5">
        <v>23911</v>
      </c>
      <c r="J17" s="5">
        <v>89446.25</v>
      </c>
      <c r="K17" s="5"/>
      <c r="L17" s="5">
        <v>462569.75</v>
      </c>
      <c r="M17" s="5">
        <v>342603.5</v>
      </c>
      <c r="N17" s="5">
        <v>26989.75</v>
      </c>
      <c r="O17" s="5">
        <v>92976.25</v>
      </c>
      <c r="P17" s="5"/>
      <c r="Q17" t="s">
        <v>17</v>
      </c>
      <c r="R17" s="13">
        <f t="shared" si="0"/>
        <v>73.375065887422664</v>
      </c>
      <c r="S17" s="13">
        <f t="shared" si="1"/>
        <v>5.2705292093348097</v>
      </c>
      <c r="U17" s="13">
        <f t="shared" si="2"/>
        <v>74.038176356950885</v>
      </c>
      <c r="V17" s="13">
        <f t="shared" si="3"/>
        <v>6.8871062977951238</v>
      </c>
      <c r="X17" s="18">
        <f t="shared" si="4"/>
        <v>74.065262590128299</v>
      </c>
      <c r="Y17" s="18">
        <f t="shared" si="5"/>
        <v>7.302554903261897</v>
      </c>
    </row>
    <row r="18" spans="1:25">
      <c r="A18" t="s">
        <v>18</v>
      </c>
      <c r="B18" s="5">
        <v>1297863</v>
      </c>
      <c r="C18" s="5">
        <v>785340</v>
      </c>
      <c r="D18" s="5">
        <v>115664</v>
      </c>
      <c r="E18" s="5">
        <v>396859</v>
      </c>
      <c r="F18" s="5"/>
      <c r="G18" s="5">
        <v>1319674.5</v>
      </c>
      <c r="H18" s="5">
        <v>875786.25</v>
      </c>
      <c r="I18" s="5">
        <v>87335.5</v>
      </c>
      <c r="J18" s="5">
        <v>356552.75</v>
      </c>
      <c r="K18" s="5"/>
      <c r="L18" s="5">
        <v>1380717.5</v>
      </c>
      <c r="M18" s="5">
        <v>871036.5</v>
      </c>
      <c r="N18" s="5">
        <v>100152.5</v>
      </c>
      <c r="O18" s="5">
        <v>409528.75</v>
      </c>
      <c r="P18" s="5"/>
      <c r="Q18" t="s">
        <v>18</v>
      </c>
      <c r="R18" s="13">
        <f t="shared" si="0"/>
        <v>60.510238754013329</v>
      </c>
      <c r="S18" s="13">
        <f t="shared" si="1"/>
        <v>12.83723490683726</v>
      </c>
      <c r="U18" s="13">
        <f t="shared" si="2"/>
        <v>66.363807893537384</v>
      </c>
      <c r="V18" s="13">
        <f t="shared" si="3"/>
        <v>9.0679605148570257</v>
      </c>
      <c r="X18" s="18">
        <f t="shared" si="4"/>
        <v>63.085786918757826</v>
      </c>
      <c r="Y18" s="18">
        <f t="shared" si="5"/>
        <v>10.312359386278057</v>
      </c>
    </row>
    <row r="19" spans="1:25">
      <c r="A19" t="s">
        <v>19</v>
      </c>
      <c r="B19" s="5">
        <v>377610.75</v>
      </c>
      <c r="C19" s="5">
        <v>235219.5</v>
      </c>
      <c r="D19" s="5">
        <v>32135.25</v>
      </c>
      <c r="E19" s="5">
        <v>110256.75</v>
      </c>
      <c r="F19" s="5"/>
      <c r="G19" s="5">
        <v>381933.5</v>
      </c>
      <c r="H19" s="5">
        <v>261466</v>
      </c>
      <c r="I19" s="5">
        <v>33898.75</v>
      </c>
      <c r="J19" s="5">
        <v>86569</v>
      </c>
      <c r="K19" s="5"/>
      <c r="L19" s="5">
        <v>402129.5</v>
      </c>
      <c r="M19" s="5">
        <v>274142.5</v>
      </c>
      <c r="N19" s="5">
        <v>31777.75</v>
      </c>
      <c r="O19" s="5">
        <v>96210.25</v>
      </c>
      <c r="P19" s="5"/>
      <c r="Q19" t="s">
        <v>19</v>
      </c>
      <c r="R19" s="13">
        <f t="shared" si="0"/>
        <v>62.291526393250194</v>
      </c>
      <c r="S19" s="13">
        <f t="shared" si="1"/>
        <v>12.019704157117088</v>
      </c>
      <c r="U19" s="13">
        <f t="shared" si="2"/>
        <v>68.458514374884629</v>
      </c>
      <c r="V19" s="13">
        <f t="shared" si="3"/>
        <v>11.47691117508098</v>
      </c>
      <c r="X19" s="18">
        <f t="shared" si="4"/>
        <v>68.172690638214803</v>
      </c>
      <c r="Y19" s="18">
        <f t="shared" si="5"/>
        <v>10.38759284486725</v>
      </c>
    </row>
    <row r="20" spans="1:25">
      <c r="A20" t="s">
        <v>20</v>
      </c>
      <c r="B20" s="5">
        <v>361879.5</v>
      </c>
      <c r="C20" s="5">
        <v>219252</v>
      </c>
      <c r="D20" s="5">
        <v>16631.5</v>
      </c>
      <c r="E20" s="5">
        <v>125995.5</v>
      </c>
      <c r="F20" s="5"/>
      <c r="G20" s="5">
        <v>370715</v>
      </c>
      <c r="H20" s="5">
        <v>210983.75</v>
      </c>
      <c r="I20" s="5">
        <v>34676.5</v>
      </c>
      <c r="J20" s="5">
        <v>125054.25</v>
      </c>
      <c r="K20" s="5"/>
      <c r="L20" s="5">
        <v>395083.75</v>
      </c>
      <c r="M20" s="5">
        <v>235962</v>
      </c>
      <c r="N20" s="5">
        <v>26373.75</v>
      </c>
      <c r="O20" s="5">
        <v>132747.5</v>
      </c>
      <c r="P20" s="5"/>
      <c r="Q20" t="s">
        <v>20</v>
      </c>
      <c r="R20" s="13">
        <f t="shared" si="0"/>
        <v>60.5870186070225</v>
      </c>
      <c r="S20" s="13">
        <f t="shared" si="1"/>
        <v>7.0507263119294059</v>
      </c>
      <c r="U20" s="13">
        <f t="shared" si="2"/>
        <v>56.912655274267294</v>
      </c>
      <c r="V20" s="13">
        <f t="shared" si="3"/>
        <v>14.115633278074089</v>
      </c>
      <c r="X20" s="18">
        <f t="shared" si="4"/>
        <v>59.724552072820003</v>
      </c>
      <c r="Y20" s="18">
        <f t="shared" si="5"/>
        <v>10.053433434063027</v>
      </c>
    </row>
    <row r="21" spans="1:25">
      <c r="A21" t="s">
        <v>21</v>
      </c>
      <c r="B21" s="5">
        <v>796449.25</v>
      </c>
      <c r="C21" s="5">
        <v>408589.75</v>
      </c>
      <c r="D21" s="5">
        <v>49784.25</v>
      </c>
      <c r="E21" s="5">
        <v>338075.25</v>
      </c>
      <c r="F21" s="5"/>
      <c r="G21" s="5">
        <v>804165.5</v>
      </c>
      <c r="H21" s="5">
        <v>457382.5</v>
      </c>
      <c r="I21" s="5">
        <v>48402</v>
      </c>
      <c r="J21" s="5">
        <v>298380.5</v>
      </c>
      <c r="K21" s="5"/>
      <c r="L21" s="5">
        <v>834641.75</v>
      </c>
      <c r="M21" s="5">
        <v>509249.5</v>
      </c>
      <c r="N21" s="5">
        <v>46362.75</v>
      </c>
      <c r="O21" s="5">
        <v>279029</v>
      </c>
      <c r="P21" s="5"/>
      <c r="Q21" t="s">
        <v>21</v>
      </c>
      <c r="R21" s="13">
        <f t="shared" si="0"/>
        <v>51.301416882494394</v>
      </c>
      <c r="S21" s="13">
        <f t="shared" si="1"/>
        <v>10.861054510072561</v>
      </c>
      <c r="U21" s="13">
        <f t="shared" si="2"/>
        <v>56.876662826246587</v>
      </c>
      <c r="V21" s="13">
        <f t="shared" si="3"/>
        <v>9.5696882763311244</v>
      </c>
      <c r="X21" s="18">
        <f t="shared" si="4"/>
        <v>61.01414169612292</v>
      </c>
      <c r="Y21" s="18">
        <f t="shared" si="5"/>
        <v>8.3444434495459738</v>
      </c>
    </row>
    <row r="22" spans="1:25">
      <c r="A22" t="s">
        <v>22</v>
      </c>
      <c r="B22" s="5">
        <v>539359.25</v>
      </c>
      <c r="C22" s="5">
        <v>316043</v>
      </c>
      <c r="D22" s="5">
        <v>25953</v>
      </c>
      <c r="E22" s="5">
        <v>197363.5</v>
      </c>
      <c r="F22" s="5"/>
      <c r="G22" s="5">
        <v>546103.75</v>
      </c>
      <c r="H22" s="5">
        <v>350351.25</v>
      </c>
      <c r="I22" s="5">
        <v>32067.5</v>
      </c>
      <c r="J22" s="5">
        <v>163685</v>
      </c>
      <c r="K22" s="5"/>
      <c r="L22" s="5">
        <v>573149.75</v>
      </c>
      <c r="M22" s="5">
        <v>365316</v>
      </c>
      <c r="N22" s="5">
        <v>32013.25</v>
      </c>
      <c r="O22" s="5">
        <v>175819.75</v>
      </c>
      <c r="P22" s="5"/>
      <c r="Q22" t="s">
        <v>22</v>
      </c>
      <c r="R22" s="13">
        <f t="shared" si="0"/>
        <v>58.596009987777165</v>
      </c>
      <c r="S22" s="13">
        <f t="shared" si="1"/>
        <v>7.5886852477806759</v>
      </c>
      <c r="U22" s="13">
        <f t="shared" si="2"/>
        <v>64.154705035444266</v>
      </c>
      <c r="V22" s="13">
        <f t="shared" si="3"/>
        <v>8.385441351921159</v>
      </c>
      <c r="X22" s="18">
        <f t="shared" si="4"/>
        <v>63.738316207936926</v>
      </c>
      <c r="Y22" s="18">
        <f t="shared" si="5"/>
        <v>8.0571088083749185</v>
      </c>
    </row>
    <row r="23" spans="1:25">
      <c r="A23" s="4" t="s">
        <v>23</v>
      </c>
      <c r="Q23" s="4" t="s">
        <v>23</v>
      </c>
    </row>
    <row r="24" spans="1:25">
      <c r="A24" s="4" t="s">
        <v>1</v>
      </c>
      <c r="B24" s="5">
        <v>8433553.5</v>
      </c>
      <c r="C24" s="5">
        <v>5163892.75</v>
      </c>
      <c r="D24" s="5">
        <v>618448</v>
      </c>
      <c r="E24" s="5">
        <v>2651213.25</v>
      </c>
      <c r="F24" s="5"/>
      <c r="G24" s="5">
        <v>8608391.5</v>
      </c>
      <c r="H24" s="5">
        <v>5462226.5</v>
      </c>
      <c r="I24" s="5">
        <v>681476</v>
      </c>
      <c r="J24" s="5">
        <v>2464689.25</v>
      </c>
      <c r="K24" s="5"/>
      <c r="L24" s="5">
        <v>9026346</v>
      </c>
      <c r="M24" s="5">
        <v>5604441.5</v>
      </c>
      <c r="N24" s="5">
        <v>697207.75</v>
      </c>
      <c r="O24" s="5">
        <v>2724696.75</v>
      </c>
      <c r="P24" s="5"/>
      <c r="Q24" s="4" t="s">
        <v>1</v>
      </c>
      <c r="R24" s="13">
        <f>C24/B24%</f>
        <v>61.230331318820703</v>
      </c>
      <c r="S24" s="13">
        <f>D24/(C24+D24)%</f>
        <v>10.695461003400743</v>
      </c>
      <c r="U24" s="13">
        <f>H24/G24%</f>
        <v>63.452347630797235</v>
      </c>
      <c r="V24" s="13">
        <f>I24/(I24+H24)%</f>
        <v>11.092268872068594</v>
      </c>
      <c r="X24" s="18">
        <f>M24/L24%</f>
        <v>62.089814638171411</v>
      </c>
      <c r="Y24" s="18">
        <f>N24/(M24+N24)%</f>
        <v>11.063893313325872</v>
      </c>
    </row>
    <row r="25" spans="1:25">
      <c r="A25" t="s">
        <v>7</v>
      </c>
      <c r="B25" s="5">
        <v>577524.5</v>
      </c>
      <c r="C25" s="5">
        <v>359295.5</v>
      </c>
      <c r="D25" s="5">
        <v>40095</v>
      </c>
      <c r="E25" s="5">
        <v>178134</v>
      </c>
      <c r="F25" s="5"/>
      <c r="G25" s="5">
        <v>598609.75</v>
      </c>
      <c r="H25" s="5">
        <v>359985.5</v>
      </c>
      <c r="I25" s="5">
        <v>56961.75</v>
      </c>
      <c r="J25" s="5">
        <v>181663</v>
      </c>
      <c r="K25" s="5"/>
      <c r="L25" s="5">
        <v>636728.25</v>
      </c>
      <c r="M25" s="5">
        <v>373289.75</v>
      </c>
      <c r="N25" s="5">
        <v>59145.25</v>
      </c>
      <c r="O25" s="5">
        <v>204293</v>
      </c>
      <c r="P25" s="5"/>
      <c r="Q25" t="s">
        <v>7</v>
      </c>
      <c r="R25" s="13">
        <f t="shared" ref="R25:R40" si="6">C25/B25%</f>
        <v>62.21303165493412</v>
      </c>
      <c r="S25" s="13">
        <f t="shared" ref="S25:S40" si="7">D25/(C25+D25)%</f>
        <v>10.039046997862993</v>
      </c>
      <c r="U25" s="13">
        <f t="shared" ref="U25:U40" si="8">H25/G25%</f>
        <v>60.136925601362158</v>
      </c>
      <c r="V25" s="13">
        <f t="shared" ref="V25:V40" si="9">I25/(I25+H25)%</f>
        <v>13.661620264913608</v>
      </c>
      <c r="X25" s="18">
        <f t="shared" ref="X25:X40" si="10">M25/L25%</f>
        <v>58.626227122795321</v>
      </c>
      <c r="Y25" s="18">
        <f t="shared" ref="Y25:Y40" si="11">N25/(M25+N25)%</f>
        <v>13.677257853781493</v>
      </c>
    </row>
    <row r="26" spans="1:25">
      <c r="A26" t="s">
        <v>8</v>
      </c>
      <c r="B26" s="5">
        <v>740238</v>
      </c>
      <c r="C26" s="5">
        <v>459849.25</v>
      </c>
      <c r="D26" s="5">
        <v>48990.25</v>
      </c>
      <c r="E26" s="5">
        <v>231399</v>
      </c>
      <c r="F26" s="5"/>
      <c r="G26" s="5">
        <v>755225.75</v>
      </c>
      <c r="H26" s="5">
        <v>490029.75</v>
      </c>
      <c r="I26" s="5">
        <v>57887.5</v>
      </c>
      <c r="J26" s="5">
        <v>207308.25</v>
      </c>
      <c r="K26" s="5"/>
      <c r="L26" s="5">
        <v>795323.5</v>
      </c>
      <c r="M26" s="5">
        <v>471606.5</v>
      </c>
      <c r="N26" s="5">
        <v>72711</v>
      </c>
      <c r="O26" s="5">
        <v>251006.5</v>
      </c>
      <c r="P26" s="5"/>
      <c r="Q26" t="s">
        <v>8</v>
      </c>
      <c r="R26" s="13">
        <f t="shared" si="6"/>
        <v>62.121810823005575</v>
      </c>
      <c r="S26" s="13">
        <f t="shared" si="7"/>
        <v>9.6278394267740612</v>
      </c>
      <c r="U26" s="13">
        <f t="shared" si="8"/>
        <v>64.885201544041635</v>
      </c>
      <c r="V26" s="13">
        <f t="shared" si="9"/>
        <v>10.565007763489835</v>
      </c>
      <c r="X26" s="18">
        <f t="shared" si="10"/>
        <v>59.297443115914469</v>
      </c>
      <c r="Y26" s="18">
        <f t="shared" si="11"/>
        <v>13.358196273314746</v>
      </c>
    </row>
    <row r="27" spans="1:25">
      <c r="A27" t="s">
        <v>9</v>
      </c>
      <c r="B27" s="5">
        <v>1623775.5</v>
      </c>
      <c r="C27" s="5">
        <v>891535.75</v>
      </c>
      <c r="D27" s="5">
        <v>177959.25</v>
      </c>
      <c r="E27" s="5">
        <v>554280.5</v>
      </c>
      <c r="F27" s="5"/>
      <c r="G27" s="5">
        <v>1676755.5</v>
      </c>
      <c r="H27" s="5">
        <v>930200.25</v>
      </c>
      <c r="I27" s="5">
        <v>240062</v>
      </c>
      <c r="J27" s="5">
        <v>506493.5</v>
      </c>
      <c r="K27" s="5"/>
      <c r="L27" s="5">
        <v>1756297.25</v>
      </c>
      <c r="M27" s="5">
        <v>937643.75</v>
      </c>
      <c r="N27" s="5">
        <v>230642</v>
      </c>
      <c r="O27" s="5">
        <v>588011</v>
      </c>
      <c r="P27" s="5"/>
      <c r="Q27" t="s">
        <v>9</v>
      </c>
      <c r="R27" s="13">
        <f t="shared" si="6"/>
        <v>54.905111574845172</v>
      </c>
      <c r="S27" s="13">
        <f t="shared" si="7"/>
        <v>16.639558857217658</v>
      </c>
      <c r="U27" s="13">
        <f t="shared" si="8"/>
        <v>55.476200913013258</v>
      </c>
      <c r="V27" s="13">
        <f t="shared" si="9"/>
        <v>20.513521648673194</v>
      </c>
      <c r="X27" s="18">
        <f t="shared" si="10"/>
        <v>53.387531637938849</v>
      </c>
      <c r="Y27" s="18">
        <f t="shared" si="11"/>
        <v>19.74191673569587</v>
      </c>
    </row>
    <row r="28" spans="1:25">
      <c r="A28" t="s">
        <v>10</v>
      </c>
      <c r="B28" s="5">
        <v>430094.5</v>
      </c>
      <c r="C28" s="5">
        <v>256120.25</v>
      </c>
      <c r="D28" s="5">
        <v>28181</v>
      </c>
      <c r="E28" s="5">
        <v>145793.75</v>
      </c>
      <c r="F28" s="5"/>
      <c r="G28" s="5">
        <v>436641.25</v>
      </c>
      <c r="H28" s="5">
        <v>272486.75</v>
      </c>
      <c r="I28" s="5">
        <v>29380.75</v>
      </c>
      <c r="J28" s="5">
        <v>134774.25</v>
      </c>
      <c r="K28" s="5"/>
      <c r="L28" s="5">
        <v>459835</v>
      </c>
      <c r="M28" s="5">
        <v>282318</v>
      </c>
      <c r="N28" s="5">
        <v>32614</v>
      </c>
      <c r="O28" s="5">
        <v>144903</v>
      </c>
      <c r="P28" s="5"/>
      <c r="Q28" t="s">
        <v>10</v>
      </c>
      <c r="R28" s="13">
        <f t="shared" si="6"/>
        <v>59.549761738408655</v>
      </c>
      <c r="S28" s="13">
        <f t="shared" si="7"/>
        <v>9.9123728791202996</v>
      </c>
      <c r="U28" s="13">
        <f t="shared" si="8"/>
        <v>62.405178163996183</v>
      </c>
      <c r="V28" s="13">
        <f t="shared" si="9"/>
        <v>9.7329954367396283</v>
      </c>
      <c r="X28" s="18">
        <f t="shared" si="10"/>
        <v>61.395500559983468</v>
      </c>
      <c r="Y28" s="18">
        <f t="shared" si="11"/>
        <v>10.355886350069222</v>
      </c>
    </row>
    <row r="29" spans="1:25">
      <c r="A29" t="s">
        <v>11</v>
      </c>
      <c r="B29" s="5">
        <v>777271.25</v>
      </c>
      <c r="C29" s="5">
        <v>502265.5</v>
      </c>
      <c r="D29" s="5">
        <v>48483.5</v>
      </c>
      <c r="E29" s="5">
        <v>226523</v>
      </c>
      <c r="F29" s="5"/>
      <c r="G29" s="5">
        <v>796209.25</v>
      </c>
      <c r="H29" s="5">
        <v>534679.5</v>
      </c>
      <c r="I29" s="5">
        <v>47996.25</v>
      </c>
      <c r="J29" s="5">
        <v>213533.75</v>
      </c>
      <c r="K29" s="5"/>
      <c r="L29" s="5">
        <v>831732</v>
      </c>
      <c r="M29" s="5">
        <v>551051.75</v>
      </c>
      <c r="N29" s="5">
        <v>42402.25</v>
      </c>
      <c r="O29" s="5">
        <v>238278</v>
      </c>
      <c r="P29" s="5"/>
      <c r="Q29" t="s">
        <v>11</v>
      </c>
      <c r="R29" s="13">
        <f t="shared" si="6"/>
        <v>64.619076030407669</v>
      </c>
      <c r="S29" s="13">
        <f t="shared" si="7"/>
        <v>8.8031934692573213</v>
      </c>
      <c r="U29" s="13">
        <f t="shared" si="8"/>
        <v>67.153138449471669</v>
      </c>
      <c r="V29" s="13">
        <f t="shared" si="9"/>
        <v>8.2372142653954619</v>
      </c>
      <c r="X29" s="18">
        <f t="shared" si="10"/>
        <v>66.253522769353594</v>
      </c>
      <c r="Y29" s="18">
        <f t="shared" si="11"/>
        <v>7.1449935462563232</v>
      </c>
    </row>
    <row r="30" spans="1:25">
      <c r="A30" t="s">
        <v>12</v>
      </c>
      <c r="B30" s="5">
        <v>1460100.25</v>
      </c>
      <c r="C30" s="5">
        <v>851948</v>
      </c>
      <c r="D30" s="5">
        <v>133793.5</v>
      </c>
      <c r="E30" s="5">
        <v>474358.25</v>
      </c>
      <c r="F30" s="5"/>
      <c r="G30" s="5">
        <v>1476632.75</v>
      </c>
      <c r="H30" s="5">
        <v>899951.75</v>
      </c>
      <c r="I30" s="5">
        <v>130337.75</v>
      </c>
      <c r="J30" s="5">
        <v>446343.25</v>
      </c>
      <c r="K30" s="5"/>
      <c r="L30" s="5">
        <v>1539851</v>
      </c>
      <c r="M30" s="5">
        <v>946503.5</v>
      </c>
      <c r="N30" s="5">
        <v>130965.75</v>
      </c>
      <c r="O30" s="5">
        <v>462381.5</v>
      </c>
      <c r="P30" s="5"/>
      <c r="Q30" t="s">
        <v>12</v>
      </c>
      <c r="R30" s="13">
        <f t="shared" si="6"/>
        <v>58.348596269331502</v>
      </c>
      <c r="S30" s="13">
        <f t="shared" si="7"/>
        <v>13.572878893705905</v>
      </c>
      <c r="U30" s="13">
        <f t="shared" si="8"/>
        <v>60.946213606599208</v>
      </c>
      <c r="V30" s="13">
        <f t="shared" si="9"/>
        <v>12.650594808546529</v>
      </c>
      <c r="X30" s="18">
        <f t="shared" si="10"/>
        <v>61.467213386230227</v>
      </c>
      <c r="Y30" s="18">
        <f t="shared" si="11"/>
        <v>12.154940848659951</v>
      </c>
    </row>
    <row r="31" spans="1:25">
      <c r="A31" t="s">
        <v>13</v>
      </c>
      <c r="B31" s="5">
        <v>252510</v>
      </c>
      <c r="C31" s="5">
        <v>164812.75</v>
      </c>
      <c r="D31" s="5">
        <v>11357.75</v>
      </c>
      <c r="E31" s="5">
        <v>76339.75</v>
      </c>
      <c r="F31" s="5"/>
      <c r="G31" s="5">
        <v>259357.25</v>
      </c>
      <c r="H31" s="5">
        <v>171597.5</v>
      </c>
      <c r="I31" s="5">
        <v>11693.75</v>
      </c>
      <c r="J31" s="5">
        <v>76066.25</v>
      </c>
      <c r="K31" s="5"/>
      <c r="L31" s="5">
        <v>278930.25</v>
      </c>
      <c r="M31" s="5">
        <v>178801.75</v>
      </c>
      <c r="N31" s="5">
        <v>10731.5</v>
      </c>
      <c r="O31" s="5">
        <v>89397</v>
      </c>
      <c r="P31" s="5"/>
      <c r="Q31" t="s">
        <v>13</v>
      </c>
      <c r="R31" s="13">
        <f t="shared" si="6"/>
        <v>65.269791295394242</v>
      </c>
      <c r="S31" s="13">
        <f t="shared" si="7"/>
        <v>6.4470214933828309</v>
      </c>
      <c r="U31" s="13">
        <f t="shared" si="8"/>
        <v>66.162600042990888</v>
      </c>
      <c r="V31" s="13">
        <f t="shared" si="9"/>
        <v>6.3798735618857965</v>
      </c>
      <c r="X31" s="18">
        <f t="shared" si="10"/>
        <v>64.102674414123243</v>
      </c>
      <c r="Y31" s="18">
        <f t="shared" si="11"/>
        <v>5.6620672098431282</v>
      </c>
    </row>
    <row r="32" spans="1:25">
      <c r="A32" t="s">
        <v>14</v>
      </c>
      <c r="B32" s="5">
        <v>156395.25</v>
      </c>
      <c r="C32" s="5">
        <v>99185</v>
      </c>
      <c r="D32" s="5">
        <v>9237.25</v>
      </c>
      <c r="E32" s="5">
        <v>47973</v>
      </c>
      <c r="F32" s="5"/>
      <c r="G32" s="5">
        <v>155141.5</v>
      </c>
      <c r="H32" s="5">
        <v>101367.5</v>
      </c>
      <c r="I32" s="5">
        <v>8994.25</v>
      </c>
      <c r="J32" s="5">
        <v>44780</v>
      </c>
      <c r="K32" s="5"/>
      <c r="L32" s="5">
        <v>162912.25</v>
      </c>
      <c r="M32" s="5">
        <v>99717</v>
      </c>
      <c r="N32" s="5">
        <v>9902.75</v>
      </c>
      <c r="O32" s="5">
        <v>53293</v>
      </c>
      <c r="P32" s="5"/>
      <c r="Q32" t="s">
        <v>14</v>
      </c>
      <c r="R32" s="13">
        <f t="shared" si="6"/>
        <v>63.419445283664302</v>
      </c>
      <c r="S32" s="13">
        <f t="shared" si="7"/>
        <v>8.5196996004048984</v>
      </c>
      <c r="U32" s="13">
        <f t="shared" si="8"/>
        <v>65.338739151033096</v>
      </c>
      <c r="V32" s="13">
        <f t="shared" si="9"/>
        <v>8.1497892159194638</v>
      </c>
      <c r="X32" s="18">
        <f t="shared" si="10"/>
        <v>61.209025104005377</v>
      </c>
      <c r="Y32" s="18">
        <f t="shared" si="11"/>
        <v>9.033727955044597</v>
      </c>
    </row>
    <row r="33" spans="1:25">
      <c r="A33" t="s">
        <v>15</v>
      </c>
      <c r="B33" s="5">
        <v>314737.25</v>
      </c>
      <c r="C33" s="5">
        <v>205937.75</v>
      </c>
      <c r="D33" s="5">
        <v>18174.5</v>
      </c>
      <c r="E33" s="5">
        <v>90625</v>
      </c>
      <c r="F33" s="5"/>
      <c r="G33" s="5">
        <v>315306.5</v>
      </c>
      <c r="H33" s="5">
        <v>218629.25</v>
      </c>
      <c r="I33" s="5">
        <v>17615.75</v>
      </c>
      <c r="J33" s="5">
        <v>79061</v>
      </c>
      <c r="K33" s="5"/>
      <c r="L33" s="5">
        <v>321351.25</v>
      </c>
      <c r="M33" s="5">
        <v>227983</v>
      </c>
      <c r="N33" s="5">
        <v>14453.75</v>
      </c>
      <c r="O33" s="5">
        <v>78914.5</v>
      </c>
      <c r="P33" s="5"/>
      <c r="Q33" t="s">
        <v>15</v>
      </c>
      <c r="R33" s="13">
        <f t="shared" si="6"/>
        <v>65.43164179009635</v>
      </c>
      <c r="S33" s="13">
        <f t="shared" si="7"/>
        <v>8.10955224446678</v>
      </c>
      <c r="U33" s="13">
        <f t="shared" si="8"/>
        <v>69.338643510362132</v>
      </c>
      <c r="V33" s="13">
        <f t="shared" si="9"/>
        <v>7.4565599271942267</v>
      </c>
      <c r="X33" s="18">
        <f t="shared" si="10"/>
        <v>70.945110684959218</v>
      </c>
      <c r="Y33" s="18">
        <f t="shared" si="11"/>
        <v>5.961864280064801</v>
      </c>
    </row>
    <row r="34" spans="1:25">
      <c r="A34" t="s">
        <v>16</v>
      </c>
      <c r="B34" s="5">
        <v>329750.5</v>
      </c>
      <c r="C34" s="5">
        <v>244716.5</v>
      </c>
      <c r="D34" s="5">
        <v>10670.25</v>
      </c>
      <c r="E34" s="5">
        <v>74363.5</v>
      </c>
      <c r="F34" s="5"/>
      <c r="G34" s="5">
        <v>334953.75</v>
      </c>
      <c r="H34" s="5">
        <v>264657.75</v>
      </c>
      <c r="I34" s="5">
        <v>12272.5</v>
      </c>
      <c r="J34" s="5">
        <v>58024</v>
      </c>
      <c r="K34" s="5"/>
      <c r="L34" s="5">
        <v>353217.5</v>
      </c>
      <c r="M34" s="5">
        <v>268379</v>
      </c>
      <c r="N34" s="5">
        <v>13749.75</v>
      </c>
      <c r="O34" s="5">
        <v>71088</v>
      </c>
      <c r="P34" s="5"/>
      <c r="Q34" t="s">
        <v>16</v>
      </c>
      <c r="R34" s="13">
        <f t="shared" si="6"/>
        <v>74.212624393291293</v>
      </c>
      <c r="S34" s="13">
        <f t="shared" si="7"/>
        <v>4.1780750175958623</v>
      </c>
      <c r="U34" s="13">
        <f t="shared" si="8"/>
        <v>79.013221974675616</v>
      </c>
      <c r="V34" s="13">
        <f t="shared" si="9"/>
        <v>4.431621319808869</v>
      </c>
      <c r="X34" s="18">
        <f t="shared" si="10"/>
        <v>75.981229695584162</v>
      </c>
      <c r="Y34" s="18">
        <f t="shared" si="11"/>
        <v>4.8735727925636789</v>
      </c>
    </row>
    <row r="35" spans="1:25">
      <c r="A35" t="s">
        <v>17</v>
      </c>
      <c r="B35" s="5">
        <v>211531.25</v>
      </c>
      <c r="C35" s="5">
        <v>164812.75</v>
      </c>
      <c r="D35" s="5">
        <v>5715.5</v>
      </c>
      <c r="E35" s="5">
        <v>41003.25</v>
      </c>
      <c r="F35" s="5"/>
      <c r="G35" s="5">
        <v>213009</v>
      </c>
      <c r="H35" s="5">
        <v>170683.25</v>
      </c>
      <c r="I35" s="5">
        <v>4955.25</v>
      </c>
      <c r="J35" s="5">
        <v>37370.5</v>
      </c>
      <c r="K35" s="5"/>
      <c r="L35" s="5">
        <v>221961</v>
      </c>
      <c r="M35" s="5">
        <v>173918.75</v>
      </c>
      <c r="N35" s="5">
        <v>7972.25</v>
      </c>
      <c r="O35" s="5">
        <v>40069.75</v>
      </c>
      <c r="P35" s="5"/>
      <c r="Q35" t="s">
        <v>17</v>
      </c>
      <c r="R35" s="13">
        <f t="shared" si="6"/>
        <v>77.914137981976651</v>
      </c>
      <c r="S35" s="13">
        <f t="shared" si="7"/>
        <v>3.3516440824320894</v>
      </c>
      <c r="U35" s="13">
        <f t="shared" si="8"/>
        <v>80.12959546310249</v>
      </c>
      <c r="V35" s="13">
        <f t="shared" si="9"/>
        <v>2.8212777950164685</v>
      </c>
      <c r="X35" s="18">
        <f t="shared" si="10"/>
        <v>78.355544442492146</v>
      </c>
      <c r="Y35" s="18">
        <f t="shared" si="11"/>
        <v>4.3829821156626769</v>
      </c>
    </row>
    <row r="36" spans="1:25">
      <c r="A36" t="s">
        <v>18</v>
      </c>
      <c r="B36" s="5">
        <v>599013</v>
      </c>
      <c r="C36" s="5">
        <v>388581.25</v>
      </c>
      <c r="D36" s="5">
        <v>38612.25</v>
      </c>
      <c r="E36" s="5">
        <v>171819.25</v>
      </c>
      <c r="F36" s="5"/>
      <c r="G36" s="5">
        <v>613674.25</v>
      </c>
      <c r="H36" s="5">
        <v>428033.25</v>
      </c>
      <c r="I36" s="5">
        <v>19269.5</v>
      </c>
      <c r="J36" s="5">
        <v>166371.75</v>
      </c>
      <c r="K36" s="5"/>
      <c r="L36" s="5">
        <v>639650.25</v>
      </c>
      <c r="M36" s="5">
        <v>424914.25</v>
      </c>
      <c r="N36" s="5">
        <v>26491.25</v>
      </c>
      <c r="O36" s="5">
        <v>188244.25</v>
      </c>
      <c r="P36" s="5"/>
      <c r="Q36" t="s">
        <v>18</v>
      </c>
      <c r="R36" s="13">
        <f t="shared" si="6"/>
        <v>64.870253233235331</v>
      </c>
      <c r="S36" s="13">
        <f t="shared" si="7"/>
        <v>9.0385855590031206</v>
      </c>
      <c r="U36" s="13">
        <f t="shared" si="8"/>
        <v>69.749260295669885</v>
      </c>
      <c r="V36" s="13">
        <f t="shared" si="9"/>
        <v>4.3079323791324775</v>
      </c>
      <c r="X36" s="18">
        <f t="shared" si="10"/>
        <v>66.429154057236758</v>
      </c>
      <c r="Y36" s="18">
        <f t="shared" si="11"/>
        <v>5.8686148042059738</v>
      </c>
    </row>
    <row r="37" spans="1:25">
      <c r="A37" t="s">
        <v>19</v>
      </c>
      <c r="B37" s="5">
        <v>172126.25</v>
      </c>
      <c r="C37" s="5">
        <v>118676.75</v>
      </c>
      <c r="D37" s="5">
        <v>9209.5</v>
      </c>
      <c r="E37" s="5">
        <v>44240.75</v>
      </c>
      <c r="F37" s="5"/>
      <c r="G37" s="5">
        <v>174861</v>
      </c>
      <c r="H37" s="5">
        <v>128302.25</v>
      </c>
      <c r="I37" s="5">
        <v>7474.5</v>
      </c>
      <c r="J37" s="5">
        <v>39084.75</v>
      </c>
      <c r="K37" s="5"/>
      <c r="L37" s="5">
        <v>187951</v>
      </c>
      <c r="M37" s="5">
        <v>139599.25</v>
      </c>
      <c r="N37" s="5">
        <v>7323.75</v>
      </c>
      <c r="O37" s="5">
        <v>41028.75</v>
      </c>
      <c r="P37" s="5"/>
      <c r="Q37" t="s">
        <v>19</v>
      </c>
      <c r="R37" s="13">
        <f t="shared" si="6"/>
        <v>68.94750219678869</v>
      </c>
      <c r="S37" s="13">
        <f t="shared" si="7"/>
        <v>7.2013214868682134</v>
      </c>
      <c r="U37" s="13">
        <f t="shared" si="8"/>
        <v>73.373851230405876</v>
      </c>
      <c r="V37" s="13">
        <f t="shared" si="9"/>
        <v>5.5049925705247773</v>
      </c>
      <c r="X37" s="18">
        <f t="shared" si="10"/>
        <v>74.274278934403114</v>
      </c>
      <c r="Y37" s="18">
        <f t="shared" si="11"/>
        <v>4.9847539187193295</v>
      </c>
    </row>
    <row r="38" spans="1:25">
      <c r="A38" t="s">
        <v>20</v>
      </c>
      <c r="B38" s="5">
        <v>167577</v>
      </c>
      <c r="C38" s="5">
        <v>104876</v>
      </c>
      <c r="D38" s="5">
        <v>6150.25</v>
      </c>
      <c r="E38" s="5">
        <v>56550.75</v>
      </c>
      <c r="F38" s="5"/>
      <c r="G38" s="5">
        <v>174216.5</v>
      </c>
      <c r="H38" s="5">
        <v>101586.25</v>
      </c>
      <c r="I38" s="5">
        <v>10519.5</v>
      </c>
      <c r="J38" s="5">
        <v>62110.5</v>
      </c>
      <c r="K38" s="5"/>
      <c r="L38" s="5">
        <v>185790.25</v>
      </c>
      <c r="M38" s="5">
        <v>114550</v>
      </c>
      <c r="N38" s="5">
        <v>6912.5</v>
      </c>
      <c r="O38" s="5">
        <v>64327.5</v>
      </c>
      <c r="P38" s="5"/>
      <c r="Q38" t="s">
        <v>20</v>
      </c>
      <c r="R38" s="13">
        <f t="shared" si="6"/>
        <v>62.583767462121891</v>
      </c>
      <c r="S38" s="13">
        <f t="shared" si="7"/>
        <v>5.5394557593361924</v>
      </c>
      <c r="U38" s="13">
        <f t="shared" si="8"/>
        <v>58.310349478952915</v>
      </c>
      <c r="V38" s="13">
        <f t="shared" si="9"/>
        <v>9.3835507991338538</v>
      </c>
      <c r="X38" s="18">
        <f t="shared" si="10"/>
        <v>61.65554973955846</v>
      </c>
      <c r="Y38" s="18">
        <f t="shared" si="11"/>
        <v>5.691056910569106</v>
      </c>
    </row>
    <row r="39" spans="1:25">
      <c r="A39" t="s">
        <v>21</v>
      </c>
      <c r="B39" s="5">
        <v>375543.25</v>
      </c>
      <c r="C39" s="5">
        <v>197398.25</v>
      </c>
      <c r="D39" s="5">
        <v>21896</v>
      </c>
      <c r="E39" s="5">
        <v>156248.5</v>
      </c>
      <c r="F39" s="5"/>
      <c r="G39" s="5">
        <v>378533</v>
      </c>
      <c r="H39" s="5">
        <v>223325.75</v>
      </c>
      <c r="I39" s="5">
        <v>18008</v>
      </c>
      <c r="J39" s="5">
        <v>137199</v>
      </c>
      <c r="K39" s="5"/>
      <c r="L39" s="5">
        <v>393304</v>
      </c>
      <c r="M39" s="5">
        <v>242664.25</v>
      </c>
      <c r="N39" s="5">
        <v>22053</v>
      </c>
      <c r="O39" s="5">
        <v>128586.5</v>
      </c>
      <c r="P39" s="5"/>
      <c r="Q39" t="s">
        <v>21</v>
      </c>
      <c r="R39" s="13">
        <f t="shared" si="6"/>
        <v>52.563386507412929</v>
      </c>
      <c r="S39" s="13">
        <f t="shared" si="7"/>
        <v>9.9847579222893437</v>
      </c>
      <c r="U39" s="13">
        <f t="shared" si="8"/>
        <v>58.997696369933401</v>
      </c>
      <c r="V39" s="13">
        <f t="shared" si="9"/>
        <v>7.4618655699834768</v>
      </c>
      <c r="X39" s="18">
        <f t="shared" si="10"/>
        <v>61.698902121514145</v>
      </c>
      <c r="Y39" s="18">
        <f t="shared" si="11"/>
        <v>8.3307755728045674</v>
      </c>
    </row>
    <row r="40" spans="1:25">
      <c r="A40" t="s">
        <v>22</v>
      </c>
      <c r="B40" s="5">
        <v>245365.75</v>
      </c>
      <c r="C40" s="5">
        <v>153882</v>
      </c>
      <c r="D40" s="5">
        <v>9923.5</v>
      </c>
      <c r="E40" s="5">
        <v>81560.75</v>
      </c>
      <c r="F40" s="5"/>
      <c r="G40" s="5">
        <v>249266.25</v>
      </c>
      <c r="H40" s="5">
        <v>166710</v>
      </c>
      <c r="I40" s="5">
        <v>8049</v>
      </c>
      <c r="J40" s="5">
        <v>74507.25</v>
      </c>
      <c r="K40" s="5"/>
      <c r="L40" s="5">
        <v>261512.5</v>
      </c>
      <c r="M40" s="5">
        <v>171501.25</v>
      </c>
      <c r="N40" s="5">
        <v>9136</v>
      </c>
      <c r="O40" s="5">
        <v>80875</v>
      </c>
      <c r="P40" s="5"/>
      <c r="Q40" t="s">
        <v>22</v>
      </c>
      <c r="R40" s="13">
        <f t="shared" si="6"/>
        <v>62.715354526864495</v>
      </c>
      <c r="S40" s="13">
        <f t="shared" si="7"/>
        <v>6.0580993922670485</v>
      </c>
      <c r="U40" s="13">
        <f t="shared" si="8"/>
        <v>66.880293661897667</v>
      </c>
      <c r="V40" s="13">
        <f t="shared" si="9"/>
        <v>4.6057713765814636</v>
      </c>
      <c r="X40" s="18">
        <f t="shared" si="10"/>
        <v>65.580517183691029</v>
      </c>
      <c r="Y40" s="18">
        <f t="shared" si="11"/>
        <v>5.0576500694070576</v>
      </c>
    </row>
    <row r="41" spans="1:25">
      <c r="A41" s="4" t="s">
        <v>24</v>
      </c>
      <c r="Q41" s="4" t="s">
        <v>24</v>
      </c>
    </row>
    <row r="42" spans="1:25">
      <c r="A42" s="4" t="s">
        <v>1</v>
      </c>
      <c r="B42" s="5">
        <v>10472183</v>
      </c>
      <c r="C42" s="5">
        <v>5860829.5</v>
      </c>
      <c r="D42" s="5">
        <v>1037070.75</v>
      </c>
      <c r="E42" s="5">
        <v>3574281.5</v>
      </c>
      <c r="F42" s="5"/>
      <c r="G42" s="5">
        <v>10672435</v>
      </c>
      <c r="H42" s="5">
        <v>6337053.5</v>
      </c>
      <c r="I42" s="5">
        <v>1329338.25</v>
      </c>
      <c r="J42" s="5">
        <v>3006043.5</v>
      </c>
      <c r="K42" s="5"/>
      <c r="L42" s="5">
        <v>11236433</v>
      </c>
      <c r="M42" s="5">
        <v>6683483.75</v>
      </c>
      <c r="N42" s="5">
        <v>1228914</v>
      </c>
      <c r="O42" s="5">
        <v>3324035.25</v>
      </c>
      <c r="P42" s="5"/>
      <c r="Q42" s="4" t="s">
        <v>1</v>
      </c>
      <c r="R42" s="13">
        <f>C42/B42%</f>
        <v>55.965690248155518</v>
      </c>
      <c r="S42" s="13">
        <f>D42/(C42+D42)%</f>
        <v>15.034586068419879</v>
      </c>
      <c r="U42" s="13">
        <f>H42/G42%</f>
        <v>59.377766179883032</v>
      </c>
      <c r="V42" s="13">
        <f>I42/(I42+H42)%</f>
        <v>17.339816348414494</v>
      </c>
      <c r="X42" s="18">
        <f>M42/L42%</f>
        <v>59.480475254024121</v>
      </c>
      <c r="Y42" s="18">
        <f>N42/(M42+N42)%</f>
        <v>15.531499285409408</v>
      </c>
    </row>
    <row r="43" spans="1:25">
      <c r="A43" t="s">
        <v>7</v>
      </c>
      <c r="B43" s="5">
        <v>661409.75</v>
      </c>
      <c r="C43" s="5">
        <v>398748</v>
      </c>
      <c r="D43" s="5">
        <v>49896</v>
      </c>
      <c r="E43" s="5">
        <v>212765.75</v>
      </c>
      <c r="F43" s="5"/>
      <c r="G43" s="5">
        <v>682374.25</v>
      </c>
      <c r="H43" s="5">
        <v>395518.75</v>
      </c>
      <c r="I43" s="5">
        <v>85573.75</v>
      </c>
      <c r="J43" s="5">
        <v>201281.75</v>
      </c>
      <c r="K43" s="5"/>
      <c r="L43" s="5">
        <v>727280.5</v>
      </c>
      <c r="M43" s="5">
        <v>423486.75</v>
      </c>
      <c r="N43" s="5">
        <v>82663.75</v>
      </c>
      <c r="O43" s="5">
        <v>221130.5</v>
      </c>
      <c r="P43" s="5"/>
      <c r="Q43" t="s">
        <v>7</v>
      </c>
      <c r="R43" s="13">
        <f t="shared" ref="R43:R58" si="12">C43/B43%</f>
        <v>60.287590257022977</v>
      </c>
      <c r="S43" s="13">
        <f t="shared" ref="S43:S58" si="13">D43/(C43+D43)%</f>
        <v>11.121512825313612</v>
      </c>
      <c r="U43" s="13">
        <f t="shared" ref="U43:U58" si="14">H43/G43%</f>
        <v>57.962144673542412</v>
      </c>
      <c r="V43" s="13">
        <f t="shared" ref="V43:V58" si="15">I43/(I43+H43)%</f>
        <v>17.787379765845444</v>
      </c>
      <c r="X43" s="18">
        <f t="shared" ref="X43:X58" si="16">M43/L43%</f>
        <v>58.228805804637958</v>
      </c>
      <c r="Y43" s="18">
        <f t="shared" ref="Y43:Y58" si="17">N43/(M43+N43)%</f>
        <v>16.33185188990231</v>
      </c>
    </row>
    <row r="44" spans="1:25">
      <c r="A44" t="s">
        <v>8</v>
      </c>
      <c r="B44" s="5">
        <v>976364</v>
      </c>
      <c r="C44" s="5">
        <v>573259.25</v>
      </c>
      <c r="D44" s="5">
        <v>92896</v>
      </c>
      <c r="E44" s="5">
        <v>310208.25</v>
      </c>
      <c r="F44" s="5"/>
      <c r="G44" s="5">
        <v>995092.5</v>
      </c>
      <c r="H44" s="5">
        <v>593147</v>
      </c>
      <c r="I44" s="5">
        <v>120833.5</v>
      </c>
      <c r="J44" s="5">
        <v>281111.75</v>
      </c>
      <c r="K44" s="5"/>
      <c r="L44" s="5">
        <v>1040823.25</v>
      </c>
      <c r="M44" s="5">
        <v>591521</v>
      </c>
      <c r="N44" s="5">
        <v>122421.5</v>
      </c>
      <c r="O44" s="5">
        <v>326881</v>
      </c>
      <c r="P44" s="5"/>
      <c r="Q44" t="s">
        <v>8</v>
      </c>
      <c r="R44" s="13">
        <f t="shared" si="12"/>
        <v>58.713681577772228</v>
      </c>
      <c r="S44" s="13">
        <f t="shared" si="13"/>
        <v>13.945097633021732</v>
      </c>
      <c r="U44" s="13">
        <f t="shared" si="14"/>
        <v>59.607222444144647</v>
      </c>
      <c r="V44" s="13">
        <f t="shared" si="15"/>
        <v>16.923921591696132</v>
      </c>
      <c r="X44" s="18">
        <f t="shared" si="16"/>
        <v>56.832031759475008</v>
      </c>
      <c r="Y44" s="18">
        <f t="shared" si="17"/>
        <v>17.147249253266192</v>
      </c>
    </row>
    <row r="45" spans="1:25">
      <c r="A45" t="s">
        <v>9</v>
      </c>
      <c r="B45" s="5">
        <v>2061250</v>
      </c>
      <c r="C45" s="5">
        <v>1041368.5</v>
      </c>
      <c r="D45" s="5">
        <v>279231.5</v>
      </c>
      <c r="E45" s="5">
        <v>740650</v>
      </c>
      <c r="F45" s="5"/>
      <c r="G45" s="5">
        <v>2137832</v>
      </c>
      <c r="H45" s="5">
        <v>1149999</v>
      </c>
      <c r="I45" s="5">
        <v>410145</v>
      </c>
      <c r="J45" s="5">
        <v>577688.5</v>
      </c>
      <c r="K45" s="5"/>
      <c r="L45" s="5">
        <v>2259845.75</v>
      </c>
      <c r="M45" s="5">
        <v>1238474.75</v>
      </c>
      <c r="N45" s="5">
        <v>366224</v>
      </c>
      <c r="O45" s="5">
        <v>655147</v>
      </c>
      <c r="P45" s="5"/>
      <c r="Q45" t="s">
        <v>9</v>
      </c>
      <c r="R45" s="13">
        <f t="shared" si="12"/>
        <v>50.521212856276534</v>
      </c>
      <c r="S45" s="13">
        <f t="shared" si="13"/>
        <v>21.144290474026956</v>
      </c>
      <c r="U45" s="13">
        <f t="shared" si="14"/>
        <v>53.792767626268109</v>
      </c>
      <c r="V45" s="13">
        <f t="shared" si="15"/>
        <v>26.28891948435529</v>
      </c>
      <c r="X45" s="18">
        <f t="shared" si="16"/>
        <v>54.803508159793651</v>
      </c>
      <c r="Y45" s="18">
        <f t="shared" si="17"/>
        <v>22.821978268506786</v>
      </c>
    </row>
    <row r="46" spans="1:25">
      <c r="A46" t="s">
        <v>10</v>
      </c>
      <c r="B46" s="5">
        <v>590447</v>
      </c>
      <c r="C46" s="5">
        <v>322945</v>
      </c>
      <c r="D46" s="5">
        <v>54464</v>
      </c>
      <c r="E46" s="5">
        <v>213037.75</v>
      </c>
      <c r="F46" s="5"/>
      <c r="G46" s="5">
        <v>600570.75</v>
      </c>
      <c r="H46" s="5">
        <v>362654.5</v>
      </c>
      <c r="I46" s="5">
        <v>61024</v>
      </c>
      <c r="J46" s="5">
        <v>176893</v>
      </c>
      <c r="K46" s="5"/>
      <c r="L46" s="5">
        <v>641365.75</v>
      </c>
      <c r="M46" s="5">
        <v>374272.75</v>
      </c>
      <c r="N46" s="5">
        <v>65963.5</v>
      </c>
      <c r="O46" s="5">
        <v>201129.25</v>
      </c>
      <c r="P46" s="5"/>
      <c r="Q46" t="s">
        <v>10</v>
      </c>
      <c r="R46" s="13">
        <f t="shared" si="12"/>
        <v>54.695002260998869</v>
      </c>
      <c r="S46" s="13">
        <f t="shared" si="13"/>
        <v>14.431028406847743</v>
      </c>
      <c r="U46" s="13">
        <f t="shared" si="14"/>
        <v>60.384975458761517</v>
      </c>
      <c r="V46" s="13">
        <f t="shared" si="15"/>
        <v>14.403374256659236</v>
      </c>
      <c r="X46" s="18">
        <f t="shared" si="16"/>
        <v>58.355587276058941</v>
      </c>
      <c r="Y46" s="18">
        <f t="shared" si="17"/>
        <v>14.983659342001028</v>
      </c>
    </row>
    <row r="47" spans="1:25">
      <c r="A47" t="s">
        <v>11</v>
      </c>
      <c r="B47" s="5">
        <v>1034076.75</v>
      </c>
      <c r="C47" s="5">
        <v>612265</v>
      </c>
      <c r="D47" s="5">
        <v>91808.5</v>
      </c>
      <c r="E47" s="5">
        <v>330002.75</v>
      </c>
      <c r="F47" s="5"/>
      <c r="G47" s="5">
        <v>1038739.75</v>
      </c>
      <c r="H47" s="5">
        <v>664859.25</v>
      </c>
      <c r="I47" s="5">
        <v>101749.75</v>
      </c>
      <c r="J47" s="5">
        <v>272130.25</v>
      </c>
      <c r="K47" s="5"/>
      <c r="L47" s="5">
        <v>1087690.25</v>
      </c>
      <c r="M47" s="5">
        <v>712616</v>
      </c>
      <c r="N47" s="5">
        <v>88384</v>
      </c>
      <c r="O47" s="5">
        <v>286689.75</v>
      </c>
      <c r="P47" s="5"/>
      <c r="Q47" t="s">
        <v>11</v>
      </c>
      <c r="R47" s="13">
        <f t="shared" si="12"/>
        <v>59.208854661900098</v>
      </c>
      <c r="S47" s="13">
        <f t="shared" si="13"/>
        <v>13.039618732987394</v>
      </c>
      <c r="U47" s="13">
        <f t="shared" si="14"/>
        <v>64.006335561915293</v>
      </c>
      <c r="V47" s="13">
        <f t="shared" si="15"/>
        <v>13.272704859974249</v>
      </c>
      <c r="X47" s="18">
        <f t="shared" si="16"/>
        <v>65.516446433164219</v>
      </c>
      <c r="Y47" s="18">
        <f t="shared" si="17"/>
        <v>11.034207240948813</v>
      </c>
    </row>
    <row r="48" spans="1:25">
      <c r="A48" t="s">
        <v>12</v>
      </c>
      <c r="B48" s="5">
        <v>1850890.75</v>
      </c>
      <c r="C48" s="5">
        <v>970856.25</v>
      </c>
      <c r="D48" s="5">
        <v>216439</v>
      </c>
      <c r="E48" s="5">
        <v>663596</v>
      </c>
      <c r="F48" s="5"/>
      <c r="G48" s="5">
        <v>1883352.75</v>
      </c>
      <c r="H48" s="5">
        <v>1062781.5</v>
      </c>
      <c r="I48" s="5">
        <v>249106</v>
      </c>
      <c r="J48" s="5">
        <v>571465.75</v>
      </c>
      <c r="K48" s="5"/>
      <c r="L48" s="5">
        <v>1950495.25</v>
      </c>
      <c r="M48" s="5">
        <v>1095408.5</v>
      </c>
      <c r="N48" s="5">
        <v>231614</v>
      </c>
      <c r="O48" s="5">
        <v>623472.25</v>
      </c>
      <c r="P48" s="5"/>
      <c r="Q48" t="s">
        <v>12</v>
      </c>
      <c r="R48" s="13">
        <f t="shared" si="12"/>
        <v>52.453460583775673</v>
      </c>
      <c r="S48" s="13">
        <f t="shared" si="13"/>
        <v>18.229585269544369</v>
      </c>
      <c r="U48" s="13">
        <f t="shared" si="14"/>
        <v>56.430294324841697</v>
      </c>
      <c r="V48" s="13">
        <f t="shared" si="15"/>
        <v>18.988365999371133</v>
      </c>
      <c r="X48" s="18">
        <f t="shared" si="16"/>
        <v>56.160531536798153</v>
      </c>
      <c r="Y48" s="18">
        <f t="shared" si="17"/>
        <v>17.453660356173312</v>
      </c>
    </row>
    <row r="49" spans="1:25">
      <c r="A49" t="s">
        <v>13</v>
      </c>
      <c r="B49" s="5">
        <v>281073</v>
      </c>
      <c r="C49" s="5">
        <v>166900</v>
      </c>
      <c r="D49" s="5">
        <v>17862.75</v>
      </c>
      <c r="E49" s="5">
        <v>96310</v>
      </c>
      <c r="F49" s="5"/>
      <c r="G49" s="5">
        <v>282255.75</v>
      </c>
      <c r="H49" s="5">
        <v>170324.75</v>
      </c>
      <c r="I49" s="5">
        <v>28310.25</v>
      </c>
      <c r="J49" s="5">
        <v>83621.25</v>
      </c>
      <c r="K49" s="5"/>
      <c r="L49" s="5">
        <v>301464</v>
      </c>
      <c r="M49" s="5">
        <v>184001</v>
      </c>
      <c r="N49" s="5">
        <v>20602.25</v>
      </c>
      <c r="O49" s="5">
        <v>96861.25</v>
      </c>
      <c r="P49" s="5"/>
      <c r="Q49" t="s">
        <v>13</v>
      </c>
      <c r="R49" s="13">
        <f t="shared" si="12"/>
        <v>59.379591778648248</v>
      </c>
      <c r="S49" s="13">
        <f t="shared" si="13"/>
        <v>9.6679390190934047</v>
      </c>
      <c r="U49" s="13">
        <f t="shared" si="14"/>
        <v>60.344120536074115</v>
      </c>
      <c r="V49" s="13">
        <f t="shared" si="15"/>
        <v>14.252397613713596</v>
      </c>
      <c r="X49" s="18">
        <f t="shared" si="16"/>
        <v>61.035811904572356</v>
      </c>
      <c r="Y49" s="18">
        <f t="shared" si="17"/>
        <v>10.069365955819372</v>
      </c>
    </row>
    <row r="50" spans="1:25">
      <c r="A50" t="s">
        <v>14</v>
      </c>
      <c r="B50" s="5">
        <v>184000</v>
      </c>
      <c r="C50" s="5">
        <v>109004</v>
      </c>
      <c r="D50" s="5">
        <v>14828</v>
      </c>
      <c r="E50" s="5">
        <v>60168.25</v>
      </c>
      <c r="F50" s="5"/>
      <c r="G50" s="5">
        <v>187828.75</v>
      </c>
      <c r="H50" s="5">
        <v>116910</v>
      </c>
      <c r="I50" s="5">
        <v>18398</v>
      </c>
      <c r="J50" s="5">
        <v>52521.25</v>
      </c>
      <c r="K50" s="5"/>
      <c r="L50" s="5">
        <v>196263.5</v>
      </c>
      <c r="M50" s="5">
        <v>123692.75</v>
      </c>
      <c r="N50" s="5">
        <v>16440.5</v>
      </c>
      <c r="O50" s="5">
        <v>56130.5</v>
      </c>
      <c r="P50" s="5"/>
      <c r="Q50" t="s">
        <v>14</v>
      </c>
      <c r="R50" s="13">
        <f t="shared" si="12"/>
        <v>59.241304347826087</v>
      </c>
      <c r="S50" s="13">
        <f t="shared" si="13"/>
        <v>11.97428774468635</v>
      </c>
      <c r="U50" s="13">
        <f t="shared" si="14"/>
        <v>62.242867505640113</v>
      </c>
      <c r="V50" s="13">
        <f t="shared" si="15"/>
        <v>13.597126555709936</v>
      </c>
      <c r="X50" s="18">
        <f t="shared" si="16"/>
        <v>63.023817469881052</v>
      </c>
      <c r="Y50" s="18">
        <f t="shared" si="17"/>
        <v>11.732047890133142</v>
      </c>
    </row>
    <row r="51" spans="1:25">
      <c r="A51" t="s">
        <v>15</v>
      </c>
      <c r="B51" s="5">
        <v>426778.25</v>
      </c>
      <c r="C51" s="5">
        <v>263654.5</v>
      </c>
      <c r="D51" s="5">
        <v>33087.75</v>
      </c>
      <c r="E51" s="5">
        <v>130035.75</v>
      </c>
      <c r="F51" s="5"/>
      <c r="G51" s="5">
        <v>437324.25</v>
      </c>
      <c r="H51" s="5">
        <v>285416</v>
      </c>
      <c r="I51" s="5">
        <v>40444.75</v>
      </c>
      <c r="J51" s="5">
        <v>111463.5</v>
      </c>
      <c r="K51" s="5"/>
      <c r="L51" s="5">
        <v>470863.5</v>
      </c>
      <c r="M51" s="5">
        <v>317910.25</v>
      </c>
      <c r="N51" s="5">
        <v>23899.5</v>
      </c>
      <c r="O51" s="5">
        <v>129053.25</v>
      </c>
      <c r="P51" s="5"/>
      <c r="Q51" t="s">
        <v>15</v>
      </c>
      <c r="R51" s="13">
        <f t="shared" si="12"/>
        <v>61.77786707734051</v>
      </c>
      <c r="S51" s="13">
        <f t="shared" si="13"/>
        <v>11.150333327997613</v>
      </c>
      <c r="U51" s="13">
        <f t="shared" si="14"/>
        <v>65.264160402721771</v>
      </c>
      <c r="V51" s="13">
        <f t="shared" si="15"/>
        <v>12.411666639814706</v>
      </c>
      <c r="X51" s="18">
        <f t="shared" si="16"/>
        <v>67.516435230167545</v>
      </c>
      <c r="Y51" s="18">
        <f t="shared" si="17"/>
        <v>6.9920474767030489</v>
      </c>
    </row>
    <row r="52" spans="1:25">
      <c r="A52" t="s">
        <v>16</v>
      </c>
      <c r="B52" s="5">
        <v>371332.5</v>
      </c>
      <c r="C52" s="5">
        <v>248224</v>
      </c>
      <c r="D52" s="5">
        <v>20237.5</v>
      </c>
      <c r="E52" s="5">
        <v>102870.75</v>
      </c>
      <c r="F52" s="5"/>
      <c r="G52" s="5">
        <v>371400.25</v>
      </c>
      <c r="H52" s="5">
        <v>274839.25</v>
      </c>
      <c r="I52" s="5">
        <v>21738.25</v>
      </c>
      <c r="J52" s="5">
        <v>74822.75</v>
      </c>
      <c r="K52" s="5"/>
      <c r="L52" s="5">
        <v>402218.5</v>
      </c>
      <c r="M52" s="5">
        <v>290939.25</v>
      </c>
      <c r="N52" s="5">
        <v>26918.5</v>
      </c>
      <c r="O52" s="5">
        <v>84360</v>
      </c>
      <c r="P52" s="5"/>
      <c r="Q52" t="s">
        <v>16</v>
      </c>
      <c r="R52" s="13">
        <f t="shared" si="12"/>
        <v>66.846828650872197</v>
      </c>
      <c r="S52" s="13">
        <f t="shared" si="13"/>
        <v>7.5383248622241927</v>
      </c>
      <c r="U52" s="13">
        <f t="shared" si="14"/>
        <v>74.000825255233408</v>
      </c>
      <c r="V52" s="13">
        <f t="shared" si="15"/>
        <v>7.3297030287193055</v>
      </c>
      <c r="X52" s="18">
        <f t="shared" si="16"/>
        <v>72.333632093004184</v>
      </c>
      <c r="Y52" s="18">
        <f t="shared" si="17"/>
        <v>8.4687253968166587</v>
      </c>
    </row>
    <row r="53" spans="1:25">
      <c r="A53" t="s">
        <v>17</v>
      </c>
      <c r="B53" s="5">
        <v>221024.75</v>
      </c>
      <c r="C53" s="5">
        <v>152575.5</v>
      </c>
      <c r="D53" s="5">
        <v>11943.25</v>
      </c>
      <c r="E53" s="5">
        <v>56506</v>
      </c>
      <c r="F53" s="5"/>
      <c r="G53" s="5">
        <v>223622.5</v>
      </c>
      <c r="H53" s="5">
        <v>152590.75</v>
      </c>
      <c r="I53" s="5">
        <v>18955.75</v>
      </c>
      <c r="J53" s="5">
        <v>52075.75</v>
      </c>
      <c r="K53" s="5"/>
      <c r="L53" s="5">
        <v>240608.75</v>
      </c>
      <c r="M53" s="5">
        <v>168684.75</v>
      </c>
      <c r="N53" s="5">
        <v>19017.5</v>
      </c>
      <c r="O53" s="5">
        <v>52906.5</v>
      </c>
      <c r="P53" s="5"/>
      <c r="Q53" t="s">
        <v>17</v>
      </c>
      <c r="R53" s="13">
        <f t="shared" si="12"/>
        <v>69.030956940342662</v>
      </c>
      <c r="S53" s="13">
        <f t="shared" si="13"/>
        <v>7.2595068951107393</v>
      </c>
      <c r="U53" s="13">
        <f t="shared" si="14"/>
        <v>68.235866247806015</v>
      </c>
      <c r="V53" s="13">
        <f t="shared" si="15"/>
        <v>11.049919409606142</v>
      </c>
      <c r="X53" s="18">
        <f t="shared" si="16"/>
        <v>70.107487778395424</v>
      </c>
      <c r="Y53" s="18">
        <f t="shared" si="17"/>
        <v>10.131737898719914</v>
      </c>
    </row>
    <row r="54" spans="1:25">
      <c r="A54" t="s">
        <v>18</v>
      </c>
      <c r="B54" s="5">
        <v>698850</v>
      </c>
      <c r="C54" s="5">
        <v>396758.75</v>
      </c>
      <c r="D54" s="5">
        <v>77051.75</v>
      </c>
      <c r="E54" s="5">
        <v>225039.75</v>
      </c>
      <c r="F54" s="5"/>
      <c r="G54" s="5">
        <v>706000.25</v>
      </c>
      <c r="H54" s="5">
        <v>447753</v>
      </c>
      <c r="I54" s="5">
        <v>68066</v>
      </c>
      <c r="J54" s="5">
        <v>190181</v>
      </c>
      <c r="K54" s="5"/>
      <c r="L54" s="5">
        <v>741067.25</v>
      </c>
      <c r="M54" s="5">
        <v>446122.25</v>
      </c>
      <c r="N54" s="5">
        <v>73661.25</v>
      </c>
      <c r="O54" s="5">
        <v>221284.5</v>
      </c>
      <c r="P54" s="5"/>
      <c r="Q54" t="s">
        <v>18</v>
      </c>
      <c r="R54" s="13">
        <f t="shared" si="12"/>
        <v>56.773091507476572</v>
      </c>
      <c r="S54" s="13">
        <f t="shared" si="13"/>
        <v>16.262144887038176</v>
      </c>
      <c r="U54" s="13">
        <f t="shared" si="14"/>
        <v>63.421082357973674</v>
      </c>
      <c r="V54" s="13">
        <f t="shared" si="15"/>
        <v>13.195714000453648</v>
      </c>
      <c r="X54" s="18">
        <f t="shared" si="16"/>
        <v>60.199968356448082</v>
      </c>
      <c r="Y54" s="18">
        <f t="shared" si="17"/>
        <v>14.17152526003615</v>
      </c>
    </row>
    <row r="55" spans="1:25">
      <c r="A55" t="s">
        <v>19</v>
      </c>
      <c r="B55" s="5">
        <v>205484.5</v>
      </c>
      <c r="C55" s="5">
        <v>116542.75</v>
      </c>
      <c r="D55" s="5">
        <v>22925.75</v>
      </c>
      <c r="E55" s="5">
        <v>66016</v>
      </c>
      <c r="F55" s="5"/>
      <c r="G55" s="5">
        <v>207072.5</v>
      </c>
      <c r="H55" s="5">
        <v>133163.75</v>
      </c>
      <c r="I55" s="5">
        <v>26424.25</v>
      </c>
      <c r="J55" s="5">
        <v>47484.25</v>
      </c>
      <c r="K55" s="5"/>
      <c r="L55" s="5">
        <v>214178.5</v>
      </c>
      <c r="M55" s="5">
        <v>134543.25</v>
      </c>
      <c r="N55" s="5">
        <v>24454</v>
      </c>
      <c r="O55" s="5">
        <v>55181.5</v>
      </c>
      <c r="P55" s="5"/>
      <c r="Q55" t="s">
        <v>19</v>
      </c>
      <c r="R55" s="13">
        <f t="shared" si="12"/>
        <v>56.716078341675413</v>
      </c>
      <c r="S55" s="13">
        <f t="shared" si="13"/>
        <v>16.437941183851553</v>
      </c>
      <c r="U55" s="13">
        <f t="shared" si="14"/>
        <v>64.307790749616686</v>
      </c>
      <c r="V55" s="13">
        <f t="shared" si="15"/>
        <v>16.557792565857081</v>
      </c>
      <c r="X55" s="18">
        <f t="shared" si="16"/>
        <v>62.818280079466433</v>
      </c>
      <c r="Y55" s="18">
        <f t="shared" si="17"/>
        <v>15.380140222551018</v>
      </c>
    </row>
    <row r="56" spans="1:25">
      <c r="A56" t="s">
        <v>20</v>
      </c>
      <c r="B56" s="5">
        <v>194302.5</v>
      </c>
      <c r="C56" s="5">
        <v>114376</v>
      </c>
      <c r="D56" s="5">
        <v>10481.25</v>
      </c>
      <c r="E56" s="5">
        <v>69444.75</v>
      </c>
      <c r="F56" s="5"/>
      <c r="G56" s="5">
        <v>196498.5</v>
      </c>
      <c r="H56" s="5">
        <v>109397.5</v>
      </c>
      <c r="I56" s="5">
        <v>24157</v>
      </c>
      <c r="J56" s="5">
        <v>62943.75</v>
      </c>
      <c r="K56" s="5"/>
      <c r="L56" s="5">
        <v>209293.5</v>
      </c>
      <c r="M56" s="5">
        <v>121412</v>
      </c>
      <c r="N56" s="5">
        <v>19461.25</v>
      </c>
      <c r="O56" s="5">
        <v>68420</v>
      </c>
      <c r="P56" s="5"/>
      <c r="Q56" t="s">
        <v>20</v>
      </c>
      <c r="R56" s="13">
        <f t="shared" si="12"/>
        <v>58.864914244541367</v>
      </c>
      <c r="S56" s="13">
        <f t="shared" si="13"/>
        <v>8.3945866179176623</v>
      </c>
      <c r="U56" s="13">
        <f t="shared" si="14"/>
        <v>55.673452978012556</v>
      </c>
      <c r="V56" s="13">
        <f t="shared" si="15"/>
        <v>18.087746949747107</v>
      </c>
      <c r="X56" s="18">
        <f t="shared" si="16"/>
        <v>58.010401660825586</v>
      </c>
      <c r="Y56" s="18">
        <f t="shared" si="17"/>
        <v>13.814723519191897</v>
      </c>
    </row>
    <row r="57" spans="1:25">
      <c r="A57" t="s">
        <v>21</v>
      </c>
      <c r="B57" s="5">
        <v>420906</v>
      </c>
      <c r="C57" s="5">
        <v>211191.5</v>
      </c>
      <c r="D57" s="5">
        <v>27888.25</v>
      </c>
      <c r="E57" s="5">
        <v>181826.75</v>
      </c>
      <c r="F57" s="5"/>
      <c r="G57" s="5">
        <v>425632.5</v>
      </c>
      <c r="H57" s="5">
        <v>234056.75</v>
      </c>
      <c r="I57" s="5">
        <v>30394</v>
      </c>
      <c r="J57" s="5">
        <v>161181.5</v>
      </c>
      <c r="K57" s="5"/>
      <c r="L57" s="5">
        <v>441337.75</v>
      </c>
      <c r="M57" s="5">
        <v>266585.25</v>
      </c>
      <c r="N57" s="5">
        <v>24309.75</v>
      </c>
      <c r="O57" s="5">
        <v>150442.5</v>
      </c>
      <c r="P57" s="5"/>
      <c r="Q57" t="s">
        <v>21</v>
      </c>
      <c r="R57" s="13">
        <f t="shared" si="12"/>
        <v>50.175454852152257</v>
      </c>
      <c r="S57" s="13">
        <f t="shared" si="13"/>
        <v>11.66483150496853</v>
      </c>
      <c r="U57" s="13">
        <f t="shared" si="14"/>
        <v>54.990337908876789</v>
      </c>
      <c r="V57" s="13">
        <f t="shared" si="15"/>
        <v>11.493255360402646</v>
      </c>
      <c r="X57" s="18">
        <f t="shared" si="16"/>
        <v>60.403908344572841</v>
      </c>
      <c r="Y57" s="18">
        <f t="shared" si="17"/>
        <v>8.3568813489403393</v>
      </c>
    </row>
    <row r="58" spans="1:25">
      <c r="A58" t="s">
        <v>22</v>
      </c>
      <c r="B58" s="5">
        <v>293993.5</v>
      </c>
      <c r="C58" s="5">
        <v>162161</v>
      </c>
      <c r="D58" s="5">
        <v>16029.5</v>
      </c>
      <c r="E58" s="5">
        <v>115802.75</v>
      </c>
      <c r="F58" s="5"/>
      <c r="G58" s="5">
        <v>296837.5</v>
      </c>
      <c r="H58" s="5">
        <v>183641.25</v>
      </c>
      <c r="I58" s="5">
        <v>24018.5</v>
      </c>
      <c r="J58" s="5">
        <v>89177.75</v>
      </c>
      <c r="K58" s="5"/>
      <c r="L58" s="5">
        <v>311637.25</v>
      </c>
      <c r="M58" s="5">
        <v>193814.75</v>
      </c>
      <c r="N58" s="5">
        <v>22877.25</v>
      </c>
      <c r="O58" s="5">
        <v>94944.75</v>
      </c>
      <c r="P58" s="5"/>
      <c r="Q58" t="s">
        <v>22</v>
      </c>
      <c r="R58" s="13">
        <f t="shared" si="12"/>
        <v>55.158022201171114</v>
      </c>
      <c r="S58" s="13">
        <f t="shared" si="13"/>
        <v>8.9957096478207319</v>
      </c>
      <c r="U58" s="13">
        <f t="shared" si="14"/>
        <v>61.865919905672293</v>
      </c>
      <c r="V58" s="13">
        <f t="shared" si="15"/>
        <v>11.566276083834254</v>
      </c>
      <c r="X58" s="18">
        <f t="shared" si="16"/>
        <v>62.192420835442491</v>
      </c>
      <c r="Y58" s="18">
        <f t="shared" si="17"/>
        <v>10.557496354272423</v>
      </c>
    </row>
    <row r="60" spans="1:25">
      <c r="A60" s="2" t="s">
        <v>0</v>
      </c>
      <c r="Q60" s="2" t="s">
        <v>0</v>
      </c>
    </row>
    <row r="61" spans="1:25">
      <c r="A61" s="3" t="s">
        <v>25</v>
      </c>
      <c r="Q61" s="3" t="s">
        <v>25</v>
      </c>
    </row>
    <row r="62" spans="1:25">
      <c r="A62" s="4" t="s">
        <v>6</v>
      </c>
      <c r="Q62" s="4" t="s">
        <v>6</v>
      </c>
    </row>
    <row r="63" spans="1:25">
      <c r="A63" s="4" t="s">
        <v>1</v>
      </c>
      <c r="B63" s="5">
        <v>11001716.5</v>
      </c>
      <c r="C63" s="5">
        <v>6096972.5</v>
      </c>
      <c r="D63" s="5">
        <v>1109862</v>
      </c>
      <c r="E63" s="5">
        <v>3794882.25</v>
      </c>
      <c r="F63" s="5"/>
      <c r="G63" s="5">
        <v>11234139</v>
      </c>
      <c r="H63" s="5">
        <v>6578224.5</v>
      </c>
      <c r="I63" s="5">
        <v>1385511</v>
      </c>
      <c r="J63" s="5">
        <v>3270403.75</v>
      </c>
      <c r="K63" s="5"/>
      <c r="L63" s="5">
        <v>11781415.25</v>
      </c>
      <c r="M63" s="5">
        <v>6826548.25</v>
      </c>
      <c r="N63" s="5">
        <v>1291222.25</v>
      </c>
      <c r="O63" s="5">
        <v>3663645.25</v>
      </c>
      <c r="P63" s="5"/>
      <c r="Q63" s="4" t="s">
        <v>1</v>
      </c>
      <c r="R63" s="13">
        <f>C63/B63%</f>
        <v>55.418374941764775</v>
      </c>
      <c r="S63" s="13">
        <f>D63/(C63+D63)%</f>
        <v>15.400131638932461</v>
      </c>
      <c r="U63" s="13">
        <f>H63/G63%</f>
        <v>58.55566234314886</v>
      </c>
      <c r="V63" s="13">
        <f>I63/(I63+H63)%</f>
        <v>17.397752599894861</v>
      </c>
      <c r="X63" s="18">
        <f>M63/L63%</f>
        <v>57.943363383274352</v>
      </c>
      <c r="Y63" s="18">
        <f>N63/(M63+N63)%</f>
        <v>15.906119173977633</v>
      </c>
    </row>
    <row r="64" spans="1:25">
      <c r="A64" t="s">
        <v>7</v>
      </c>
      <c r="B64" s="5">
        <v>651982.75</v>
      </c>
      <c r="C64" s="5">
        <v>378688.5</v>
      </c>
      <c r="D64" s="5">
        <v>54581.5</v>
      </c>
      <c r="E64" s="5">
        <v>218712.75</v>
      </c>
      <c r="F64" s="5"/>
      <c r="G64" s="5">
        <v>671234</v>
      </c>
      <c r="H64" s="5">
        <v>379186.75</v>
      </c>
      <c r="I64" s="5">
        <v>77534</v>
      </c>
      <c r="J64" s="5">
        <v>214513.75</v>
      </c>
      <c r="K64" s="5"/>
      <c r="L64" s="5">
        <v>711589.5</v>
      </c>
      <c r="M64" s="5">
        <v>397915.75</v>
      </c>
      <c r="N64" s="5">
        <v>79546.25</v>
      </c>
      <c r="O64" s="5">
        <v>234127.75</v>
      </c>
      <c r="P64" s="5"/>
      <c r="Q64" t="s">
        <v>7</v>
      </c>
      <c r="R64" s="13">
        <f t="shared" ref="R64:R79" si="18">C64/B64%</f>
        <v>58.082594976630894</v>
      </c>
      <c r="S64" s="13">
        <f t="shared" ref="S64:S79" si="19">D64/(C64+D64)%</f>
        <v>12.597571952823875</v>
      </c>
      <c r="U64" s="13">
        <f t="shared" ref="U64:U79" si="20">H64/G64%</f>
        <v>56.490992708950976</v>
      </c>
      <c r="V64" s="13">
        <f t="shared" ref="V64:V79" si="21">I64/(I64+H64)%</f>
        <v>16.976237668203161</v>
      </c>
      <c r="X64" s="18">
        <f t="shared" ref="X64:X79" si="22">M64/L64%</f>
        <v>55.919283519501057</v>
      </c>
      <c r="Y64" s="18">
        <f t="shared" ref="Y64:Y79" si="23">N64/(M64+N64)%</f>
        <v>16.660226363564011</v>
      </c>
    </row>
    <row r="65" spans="1:25">
      <c r="A65" t="s">
        <v>8</v>
      </c>
      <c r="B65" s="5">
        <v>1008634.75</v>
      </c>
      <c r="C65" s="5">
        <v>565155</v>
      </c>
      <c r="D65" s="5">
        <v>98681.5</v>
      </c>
      <c r="E65" s="5">
        <v>344798</v>
      </c>
      <c r="F65" s="5"/>
      <c r="G65" s="5">
        <v>1030103.25</v>
      </c>
      <c r="H65" s="5">
        <v>599849</v>
      </c>
      <c r="I65" s="5">
        <v>129548.5</v>
      </c>
      <c r="J65" s="5">
        <v>300705.25</v>
      </c>
      <c r="K65" s="5"/>
      <c r="L65" s="5">
        <v>1080025</v>
      </c>
      <c r="M65" s="5">
        <v>603375.5</v>
      </c>
      <c r="N65" s="5">
        <v>136852.25</v>
      </c>
      <c r="O65" s="5">
        <v>339797.5</v>
      </c>
      <c r="P65" s="5"/>
      <c r="Q65" t="s">
        <v>8</v>
      </c>
      <c r="R65" s="13">
        <f t="shared" si="18"/>
        <v>56.03168044725804</v>
      </c>
      <c r="S65" s="13">
        <f t="shared" si="19"/>
        <v>14.865332050889037</v>
      </c>
      <c r="U65" s="13">
        <f t="shared" si="20"/>
        <v>58.23192966336142</v>
      </c>
      <c r="V65" s="13">
        <f t="shared" si="21"/>
        <v>17.761028794313113</v>
      </c>
      <c r="X65" s="18">
        <f t="shared" si="22"/>
        <v>55.866808638688916</v>
      </c>
      <c r="Y65" s="18">
        <f t="shared" si="23"/>
        <v>18.487857284464138</v>
      </c>
    </row>
    <row r="66" spans="1:25">
      <c r="A66" t="s">
        <v>9</v>
      </c>
      <c r="B66" s="5">
        <v>3397915.25</v>
      </c>
      <c r="C66" s="5">
        <v>1780895.25</v>
      </c>
      <c r="D66" s="5">
        <v>421329.25</v>
      </c>
      <c r="E66" s="5">
        <v>1195690.75</v>
      </c>
      <c r="F66" s="5"/>
      <c r="G66" s="5">
        <v>3522556</v>
      </c>
      <c r="H66" s="5">
        <v>1917491.25</v>
      </c>
      <c r="I66" s="5">
        <v>606129</v>
      </c>
      <c r="J66" s="5">
        <v>998935.75</v>
      </c>
      <c r="K66" s="5"/>
      <c r="L66" s="5">
        <v>3700101.25</v>
      </c>
      <c r="M66" s="5">
        <v>2011099.5</v>
      </c>
      <c r="N66" s="5">
        <v>543984.25</v>
      </c>
      <c r="O66" s="5">
        <v>1145017.5</v>
      </c>
      <c r="P66" s="5"/>
      <c r="Q66" t="s">
        <v>9</v>
      </c>
      <c r="R66" s="13">
        <f t="shared" si="18"/>
        <v>52.411408730691569</v>
      </c>
      <c r="S66" s="13">
        <f t="shared" si="19"/>
        <v>19.13198450021785</v>
      </c>
      <c r="U66" s="13">
        <f t="shared" si="20"/>
        <v>54.434656255287358</v>
      </c>
      <c r="V66" s="13">
        <f t="shared" si="21"/>
        <v>24.018233329677869</v>
      </c>
      <c r="X66" s="18">
        <f t="shared" si="22"/>
        <v>54.352553190267436</v>
      </c>
      <c r="Y66" s="18">
        <f t="shared" si="23"/>
        <v>21.29027081793307</v>
      </c>
    </row>
    <row r="67" spans="1:25">
      <c r="A67" t="s">
        <v>10</v>
      </c>
      <c r="B67" s="5">
        <v>445062.25</v>
      </c>
      <c r="C67" s="5">
        <v>233167.25</v>
      </c>
      <c r="D67" s="5">
        <v>44015</v>
      </c>
      <c r="E67" s="5">
        <v>167880.25</v>
      </c>
      <c r="F67" s="5"/>
      <c r="G67" s="5">
        <v>448934.25</v>
      </c>
      <c r="H67" s="5">
        <v>260264.75</v>
      </c>
      <c r="I67" s="5">
        <v>48928.25</v>
      </c>
      <c r="J67" s="5">
        <v>139742.5</v>
      </c>
      <c r="K67" s="5"/>
      <c r="L67" s="5">
        <v>476436.25</v>
      </c>
      <c r="M67" s="5">
        <v>264663.25</v>
      </c>
      <c r="N67" s="5">
        <v>49669.75</v>
      </c>
      <c r="O67" s="5">
        <v>162103.25</v>
      </c>
      <c r="P67" s="5"/>
      <c r="Q67" t="s">
        <v>10</v>
      </c>
      <c r="R67" s="13">
        <f t="shared" si="18"/>
        <v>52.389806145095427</v>
      </c>
      <c r="S67" s="13">
        <f t="shared" si="19"/>
        <v>15.87944393986267</v>
      </c>
      <c r="U67" s="13">
        <f t="shared" si="20"/>
        <v>57.973912660929749</v>
      </c>
      <c r="V67" s="13">
        <f t="shared" si="21"/>
        <v>15.824501201514913</v>
      </c>
      <c r="X67" s="18">
        <f t="shared" si="22"/>
        <v>55.550611440670181</v>
      </c>
      <c r="Y67" s="18">
        <f t="shared" si="23"/>
        <v>15.801633935985086</v>
      </c>
    </row>
    <row r="68" spans="1:25">
      <c r="A68" t="s">
        <v>11</v>
      </c>
      <c r="B68" s="5">
        <v>918212.75</v>
      </c>
      <c r="C68" s="5">
        <v>562809.25</v>
      </c>
      <c r="D68" s="5">
        <v>67890.25</v>
      </c>
      <c r="E68" s="5">
        <v>287513.75</v>
      </c>
      <c r="F68" s="5"/>
      <c r="G68" s="5">
        <v>933567.75</v>
      </c>
      <c r="H68" s="5">
        <v>617257.75</v>
      </c>
      <c r="I68" s="5">
        <v>73022</v>
      </c>
      <c r="J68" s="5">
        <v>243287.75</v>
      </c>
      <c r="K68" s="5"/>
      <c r="L68" s="5">
        <v>980957.25</v>
      </c>
      <c r="M68" s="5">
        <v>639628.25</v>
      </c>
      <c r="N68" s="5">
        <v>70226.25</v>
      </c>
      <c r="O68" s="5">
        <v>271102.5</v>
      </c>
      <c r="P68" s="5"/>
      <c r="Q68" t="s">
        <v>11</v>
      </c>
      <c r="R68" s="13">
        <f t="shared" si="18"/>
        <v>61.293992051406384</v>
      </c>
      <c r="S68" s="13">
        <f t="shared" si="19"/>
        <v>10.764278392483266</v>
      </c>
      <c r="U68" s="13">
        <f t="shared" si="20"/>
        <v>66.11815264612558</v>
      </c>
      <c r="V68" s="13">
        <f t="shared" si="21"/>
        <v>10.578609614435308</v>
      </c>
      <c r="X68" s="18">
        <f t="shared" si="22"/>
        <v>65.204497953402154</v>
      </c>
      <c r="Y68" s="18">
        <f t="shared" si="23"/>
        <v>9.8930485050105332</v>
      </c>
    </row>
    <row r="69" spans="1:25">
      <c r="A69" t="s">
        <v>12</v>
      </c>
      <c r="B69" s="5">
        <v>2091484.25</v>
      </c>
      <c r="C69" s="5">
        <v>1128255.5</v>
      </c>
      <c r="D69" s="5">
        <v>235000</v>
      </c>
      <c r="E69" s="5">
        <v>728228.75</v>
      </c>
      <c r="F69" s="5"/>
      <c r="G69" s="5">
        <v>2108685.25</v>
      </c>
      <c r="H69" s="5">
        <v>1246140.25</v>
      </c>
      <c r="I69" s="5">
        <v>224418.25</v>
      </c>
      <c r="J69" s="5">
        <v>638127.25</v>
      </c>
      <c r="K69" s="5"/>
      <c r="L69" s="5">
        <v>2188506.5</v>
      </c>
      <c r="M69" s="5">
        <v>1282708.75</v>
      </c>
      <c r="N69" s="5">
        <v>216744</v>
      </c>
      <c r="O69" s="5">
        <v>689053.5</v>
      </c>
      <c r="P69" s="5"/>
      <c r="Q69" t="s">
        <v>12</v>
      </c>
      <c r="R69" s="13">
        <f t="shared" si="18"/>
        <v>53.945206615827971</v>
      </c>
      <c r="S69" s="13">
        <f t="shared" si="19"/>
        <v>17.238147948055225</v>
      </c>
      <c r="U69" s="13">
        <f t="shared" si="20"/>
        <v>59.09560234273939</v>
      </c>
      <c r="V69" s="13">
        <f t="shared" si="21"/>
        <v>15.260749572356353</v>
      </c>
      <c r="X69" s="18">
        <f t="shared" si="22"/>
        <v>58.611146459925983</v>
      </c>
      <c r="Y69" s="18">
        <f t="shared" si="23"/>
        <v>14.454873619725596</v>
      </c>
    </row>
    <row r="70" spans="1:25">
      <c r="A70" t="s">
        <v>13</v>
      </c>
      <c r="B70" s="5">
        <v>164340.5</v>
      </c>
      <c r="C70" s="5">
        <v>91071.5</v>
      </c>
      <c r="D70" s="5">
        <v>10694.5</v>
      </c>
      <c r="E70" s="5">
        <v>62574</v>
      </c>
      <c r="F70" s="5"/>
      <c r="G70" s="5">
        <v>166528</v>
      </c>
      <c r="H70" s="5">
        <v>94222.75</v>
      </c>
      <c r="I70" s="5">
        <v>15295.25</v>
      </c>
      <c r="J70" s="5">
        <v>57010.5</v>
      </c>
      <c r="K70" s="5"/>
      <c r="L70" s="5">
        <v>173227</v>
      </c>
      <c r="M70" s="5">
        <v>100329</v>
      </c>
      <c r="N70" s="5">
        <v>12240.5</v>
      </c>
      <c r="O70" s="5">
        <v>60657.75</v>
      </c>
      <c r="P70" s="5"/>
      <c r="Q70" t="s">
        <v>13</v>
      </c>
      <c r="R70" s="13">
        <f t="shared" si="18"/>
        <v>55.416345940288608</v>
      </c>
      <c r="S70" s="13">
        <f t="shared" si="19"/>
        <v>10.508912603423541</v>
      </c>
      <c r="U70" s="13">
        <f t="shared" si="20"/>
        <v>56.580725163335899</v>
      </c>
      <c r="V70" s="13">
        <f t="shared" si="21"/>
        <v>13.965969064446027</v>
      </c>
      <c r="X70" s="18">
        <f t="shared" si="22"/>
        <v>57.917645632609236</v>
      </c>
      <c r="Y70" s="18">
        <f t="shared" si="23"/>
        <v>10.873726897605479</v>
      </c>
    </row>
    <row r="71" spans="1:25">
      <c r="A71" t="s">
        <v>14</v>
      </c>
      <c r="B71" s="5">
        <v>168854.25</v>
      </c>
      <c r="C71" s="5">
        <v>98060</v>
      </c>
      <c r="D71" s="5">
        <v>13625.25</v>
      </c>
      <c r="E71" s="5">
        <v>57169</v>
      </c>
      <c r="F71" s="5"/>
      <c r="G71" s="5">
        <v>168386.5</v>
      </c>
      <c r="H71" s="5">
        <v>104345.5</v>
      </c>
      <c r="I71" s="5">
        <v>14789</v>
      </c>
      <c r="J71" s="5">
        <v>49252</v>
      </c>
      <c r="K71" s="5"/>
      <c r="L71" s="5">
        <v>176152.75</v>
      </c>
      <c r="M71" s="5">
        <v>106766.25</v>
      </c>
      <c r="N71" s="5">
        <v>13735</v>
      </c>
      <c r="O71" s="5">
        <v>55652.25</v>
      </c>
      <c r="P71" s="5"/>
      <c r="Q71" t="s">
        <v>14</v>
      </c>
      <c r="R71" s="13">
        <f t="shared" si="18"/>
        <v>58.073752955581512</v>
      </c>
      <c r="S71" s="13">
        <f t="shared" si="19"/>
        <v>12.199686171629647</v>
      </c>
      <c r="U71" s="13">
        <f t="shared" si="20"/>
        <v>61.967853717489227</v>
      </c>
      <c r="V71" s="13">
        <f t="shared" si="21"/>
        <v>12.413700481388682</v>
      </c>
      <c r="X71" s="18">
        <f t="shared" si="22"/>
        <v>60.610038730590354</v>
      </c>
      <c r="Y71" s="18">
        <f t="shared" si="23"/>
        <v>11.398222010145123</v>
      </c>
    </row>
    <row r="72" spans="1:25">
      <c r="A72" t="s">
        <v>15</v>
      </c>
      <c r="B72" s="5">
        <v>442420.5</v>
      </c>
      <c r="C72" s="5">
        <v>257801.25</v>
      </c>
      <c r="D72" s="5">
        <v>33356.5</v>
      </c>
      <c r="E72" s="5">
        <v>151262.25</v>
      </c>
      <c r="F72" s="5"/>
      <c r="G72" s="5">
        <v>449572.75</v>
      </c>
      <c r="H72" s="5">
        <v>269892</v>
      </c>
      <c r="I72" s="5">
        <v>47665.25</v>
      </c>
      <c r="J72" s="5">
        <v>132015.25</v>
      </c>
      <c r="K72" s="5"/>
      <c r="L72" s="5">
        <v>472936.25</v>
      </c>
      <c r="M72" s="5">
        <v>295070</v>
      </c>
      <c r="N72" s="5">
        <v>31776.75</v>
      </c>
      <c r="O72" s="5">
        <v>146089.25</v>
      </c>
      <c r="P72" s="5"/>
      <c r="Q72" t="s">
        <v>15</v>
      </c>
      <c r="R72" s="13">
        <f t="shared" si="18"/>
        <v>58.270638453688292</v>
      </c>
      <c r="S72" s="13">
        <f t="shared" si="19"/>
        <v>11.456504248985301</v>
      </c>
      <c r="U72" s="13">
        <f t="shared" si="20"/>
        <v>60.032997996431057</v>
      </c>
      <c r="V72" s="13">
        <f t="shared" si="21"/>
        <v>15.009970643088765</v>
      </c>
      <c r="X72" s="18">
        <f t="shared" si="22"/>
        <v>62.391072792580395</v>
      </c>
      <c r="Y72" s="18">
        <f t="shared" si="23"/>
        <v>9.7222169105245797</v>
      </c>
    </row>
    <row r="73" spans="1:25">
      <c r="A73" t="s">
        <v>16</v>
      </c>
      <c r="B73" s="5">
        <v>379938</v>
      </c>
      <c r="C73" s="5">
        <v>232878.75</v>
      </c>
      <c r="D73" s="5">
        <v>22567.5</v>
      </c>
      <c r="E73" s="5">
        <v>124492</v>
      </c>
      <c r="F73" s="5"/>
      <c r="G73" s="5">
        <v>380800</v>
      </c>
      <c r="H73" s="5">
        <v>261597.25</v>
      </c>
      <c r="I73" s="5">
        <v>23965.75</v>
      </c>
      <c r="J73" s="5">
        <v>95237.25</v>
      </c>
      <c r="K73" s="5"/>
      <c r="L73" s="5">
        <v>403710.75</v>
      </c>
      <c r="M73" s="5">
        <v>277021.25</v>
      </c>
      <c r="N73" s="5">
        <v>21931.25</v>
      </c>
      <c r="O73" s="5">
        <v>104758</v>
      </c>
      <c r="P73" s="5"/>
      <c r="Q73" t="s">
        <v>16</v>
      </c>
      <c r="R73" s="13">
        <f t="shared" si="18"/>
        <v>61.293882159720795</v>
      </c>
      <c r="S73" s="13">
        <f t="shared" si="19"/>
        <v>8.8345395557773898</v>
      </c>
      <c r="U73" s="13">
        <f t="shared" si="20"/>
        <v>68.696756827731093</v>
      </c>
      <c r="V73" s="13">
        <f t="shared" si="21"/>
        <v>8.3924563056138215</v>
      </c>
      <c r="X73" s="18">
        <f t="shared" si="22"/>
        <v>68.618744980162163</v>
      </c>
      <c r="Y73" s="18">
        <f t="shared" si="23"/>
        <v>7.3360316438230155</v>
      </c>
    </row>
    <row r="74" spans="1:25">
      <c r="A74" t="s">
        <v>17</v>
      </c>
      <c r="B74" s="5">
        <v>137984.25</v>
      </c>
      <c r="C74" s="5">
        <v>100461.5</v>
      </c>
      <c r="D74" s="5">
        <v>6669.5</v>
      </c>
      <c r="E74" s="5">
        <v>30853.25</v>
      </c>
      <c r="F74" s="5"/>
      <c r="G74" s="5">
        <v>136447</v>
      </c>
      <c r="H74" s="5">
        <v>100017.5</v>
      </c>
      <c r="I74" s="5">
        <v>8555.25</v>
      </c>
      <c r="J74" s="5">
        <v>27874.75</v>
      </c>
      <c r="K74" s="5"/>
      <c r="L74" s="5">
        <v>143259.5</v>
      </c>
      <c r="M74" s="5">
        <v>103030.25</v>
      </c>
      <c r="N74" s="5">
        <v>9681</v>
      </c>
      <c r="O74" s="5">
        <v>30548</v>
      </c>
      <c r="P74" s="5"/>
      <c r="Q74" t="s">
        <v>17</v>
      </c>
      <c r="R74" s="13">
        <f t="shared" si="18"/>
        <v>72.806497843050934</v>
      </c>
      <c r="S74" s="13">
        <f t="shared" si="19"/>
        <v>6.225555628156183</v>
      </c>
      <c r="U74" s="13">
        <f t="shared" si="20"/>
        <v>73.301355104912531</v>
      </c>
      <c r="V74" s="13">
        <f t="shared" si="21"/>
        <v>7.8797396215901321</v>
      </c>
      <c r="X74" s="18">
        <f t="shared" si="22"/>
        <v>71.918616217423619</v>
      </c>
      <c r="Y74" s="18">
        <f t="shared" si="23"/>
        <v>8.5892047155896147</v>
      </c>
    </row>
    <row r="75" spans="1:25">
      <c r="A75" t="s">
        <v>18</v>
      </c>
      <c r="B75" s="5">
        <v>630711</v>
      </c>
      <c r="C75" s="5">
        <v>358758.25</v>
      </c>
      <c r="D75" s="5">
        <v>57632.75</v>
      </c>
      <c r="E75" s="5">
        <v>214320.5</v>
      </c>
      <c r="F75" s="5"/>
      <c r="G75" s="5">
        <v>643057.25</v>
      </c>
      <c r="H75" s="5">
        <v>404150.5</v>
      </c>
      <c r="I75" s="5">
        <v>55525.5</v>
      </c>
      <c r="J75" s="5">
        <v>183381.5</v>
      </c>
      <c r="K75" s="5"/>
      <c r="L75" s="5">
        <v>675132.5</v>
      </c>
      <c r="M75" s="5">
        <v>396868</v>
      </c>
      <c r="N75" s="5">
        <v>57683.75</v>
      </c>
      <c r="O75" s="5">
        <v>220581</v>
      </c>
      <c r="P75" s="5"/>
      <c r="Q75" t="s">
        <v>18</v>
      </c>
      <c r="R75" s="13">
        <f t="shared" si="18"/>
        <v>56.881559065879621</v>
      </c>
      <c r="S75" s="13">
        <f t="shared" si="19"/>
        <v>13.841017216990762</v>
      </c>
      <c r="U75" s="13">
        <f t="shared" si="20"/>
        <v>62.848292278797878</v>
      </c>
      <c r="V75" s="13">
        <f t="shared" si="21"/>
        <v>12.079268876338986</v>
      </c>
      <c r="X75" s="18">
        <f t="shared" si="22"/>
        <v>58.783720232695067</v>
      </c>
      <c r="Y75" s="18">
        <f t="shared" si="23"/>
        <v>12.690249240048026</v>
      </c>
    </row>
    <row r="76" spans="1:25">
      <c r="A76" t="s">
        <v>19</v>
      </c>
      <c r="B76" s="5">
        <v>116037.25</v>
      </c>
      <c r="C76" s="5">
        <v>60436.5</v>
      </c>
      <c r="D76" s="5">
        <v>13067.75</v>
      </c>
      <c r="E76" s="5">
        <v>42533.5</v>
      </c>
      <c r="F76" s="5"/>
      <c r="G76" s="5">
        <v>118313.5</v>
      </c>
      <c r="H76" s="5">
        <v>65425.5</v>
      </c>
      <c r="I76" s="5">
        <v>14838.75</v>
      </c>
      <c r="J76" s="5">
        <v>38049.75</v>
      </c>
      <c r="K76" s="5"/>
      <c r="L76" s="5">
        <v>121025</v>
      </c>
      <c r="M76" s="5">
        <v>65767</v>
      </c>
      <c r="N76" s="5">
        <v>14275.5</v>
      </c>
      <c r="O76" s="5">
        <v>40982.75</v>
      </c>
      <c r="P76" s="5"/>
      <c r="Q76" t="s">
        <v>19</v>
      </c>
      <c r="R76" s="13">
        <f t="shared" si="18"/>
        <v>52.08370587893112</v>
      </c>
      <c r="S76" s="13">
        <f t="shared" si="19"/>
        <v>17.778223708152929</v>
      </c>
      <c r="U76" s="13">
        <f t="shared" si="20"/>
        <v>55.298423256855727</v>
      </c>
      <c r="V76" s="13">
        <f t="shared" si="21"/>
        <v>18.487371401339949</v>
      </c>
      <c r="X76" s="18">
        <f t="shared" si="22"/>
        <v>54.341664945259247</v>
      </c>
      <c r="Y76" s="18">
        <f t="shared" si="23"/>
        <v>17.834900209263829</v>
      </c>
    </row>
    <row r="77" spans="1:25">
      <c r="A77" t="s">
        <v>20</v>
      </c>
      <c r="B77" s="5">
        <v>121740.5</v>
      </c>
      <c r="C77" s="5">
        <v>65355.25</v>
      </c>
      <c r="D77" s="5">
        <v>8069.25</v>
      </c>
      <c r="E77" s="5">
        <v>48316</v>
      </c>
      <c r="F77" s="5"/>
      <c r="G77" s="5">
        <v>123959.25</v>
      </c>
      <c r="H77" s="5">
        <v>60882.5</v>
      </c>
      <c r="I77" s="5">
        <v>17050.25</v>
      </c>
      <c r="J77" s="5">
        <v>46026.5</v>
      </c>
      <c r="K77" s="5"/>
      <c r="L77" s="5">
        <v>130435.5</v>
      </c>
      <c r="M77" s="5">
        <v>69105.5</v>
      </c>
      <c r="N77" s="5">
        <v>9653.75</v>
      </c>
      <c r="O77" s="5">
        <v>51676</v>
      </c>
      <c r="P77" s="5"/>
      <c r="Q77" t="s">
        <v>20</v>
      </c>
      <c r="R77" s="13">
        <f t="shared" si="18"/>
        <v>53.684065697118051</v>
      </c>
      <c r="S77" s="13">
        <f t="shared" si="19"/>
        <v>10.98986033272273</v>
      </c>
      <c r="U77" s="13">
        <f t="shared" si="20"/>
        <v>49.114930914796595</v>
      </c>
      <c r="V77" s="13">
        <f t="shared" si="21"/>
        <v>21.878157770641995</v>
      </c>
      <c r="X77" s="18">
        <f t="shared" si="22"/>
        <v>52.980591940077659</v>
      </c>
      <c r="Y77" s="18">
        <f t="shared" si="23"/>
        <v>12.257290413506984</v>
      </c>
    </row>
    <row r="78" spans="1:25">
      <c r="A78" t="s">
        <v>21</v>
      </c>
      <c r="B78" s="5">
        <v>193681.5</v>
      </c>
      <c r="C78" s="5">
        <v>108443.25</v>
      </c>
      <c r="D78" s="5">
        <v>13748.75</v>
      </c>
      <c r="E78" s="5">
        <v>71489.25</v>
      </c>
      <c r="F78" s="5"/>
      <c r="G78" s="5">
        <v>195992.5</v>
      </c>
      <c r="H78" s="5">
        <v>115172</v>
      </c>
      <c r="I78" s="5">
        <v>18703.75</v>
      </c>
      <c r="J78" s="5">
        <v>62116.5</v>
      </c>
      <c r="K78" s="5"/>
      <c r="L78" s="5">
        <v>204885.75</v>
      </c>
      <c r="M78" s="5">
        <v>124324.5</v>
      </c>
      <c r="N78" s="5">
        <v>16178.75</v>
      </c>
      <c r="O78" s="5">
        <v>64382.25</v>
      </c>
      <c r="P78" s="5"/>
      <c r="Q78" t="s">
        <v>21</v>
      </c>
      <c r="R78" s="13">
        <f t="shared" si="18"/>
        <v>55.990505030165501</v>
      </c>
      <c r="S78" s="13">
        <f t="shared" si="19"/>
        <v>11.251759525991881</v>
      </c>
      <c r="U78" s="13">
        <f t="shared" si="20"/>
        <v>58.763473092082606</v>
      </c>
      <c r="V78" s="13">
        <f t="shared" si="21"/>
        <v>13.970976819924445</v>
      </c>
      <c r="X78" s="18">
        <f t="shared" si="22"/>
        <v>60.679915513890059</v>
      </c>
      <c r="Y78" s="18">
        <f t="shared" si="23"/>
        <v>11.514858197230312</v>
      </c>
    </row>
    <row r="79" spans="1:25">
      <c r="A79" t="s">
        <v>22</v>
      </c>
      <c r="B79" s="5">
        <v>132718.25</v>
      </c>
      <c r="C79" s="5">
        <v>74736</v>
      </c>
      <c r="D79" s="5">
        <v>8934</v>
      </c>
      <c r="E79" s="5">
        <v>49048.25</v>
      </c>
      <c r="F79" s="5"/>
      <c r="G79" s="5">
        <v>136003</v>
      </c>
      <c r="H79" s="5">
        <v>82329.5</v>
      </c>
      <c r="I79" s="5">
        <v>9544</v>
      </c>
      <c r="J79" s="5">
        <v>44129</v>
      </c>
      <c r="K79" s="5"/>
      <c r="L79" s="5">
        <v>143035.75</v>
      </c>
      <c r="M79" s="5">
        <v>88876</v>
      </c>
      <c r="N79" s="5">
        <v>7042.25</v>
      </c>
      <c r="O79" s="5">
        <v>47117.25</v>
      </c>
      <c r="P79" s="5"/>
      <c r="Q79" t="s">
        <v>22</v>
      </c>
      <c r="R79" s="13">
        <f t="shared" si="18"/>
        <v>56.311773248969153</v>
      </c>
      <c r="S79" s="13">
        <f t="shared" si="19"/>
        <v>10.67766224453209</v>
      </c>
      <c r="U79" s="13">
        <f t="shared" si="20"/>
        <v>60.535061726579563</v>
      </c>
      <c r="V79" s="13">
        <f t="shared" si="21"/>
        <v>10.388196814097645</v>
      </c>
      <c r="X79" s="18">
        <f t="shared" si="22"/>
        <v>62.135515072280874</v>
      </c>
      <c r="Y79" s="18">
        <f t="shared" si="23"/>
        <v>7.3419291949133765</v>
      </c>
    </row>
    <row r="80" spans="1:25">
      <c r="A80" s="4" t="s">
        <v>23</v>
      </c>
      <c r="Q80" s="4" t="s">
        <v>23</v>
      </c>
    </row>
    <row r="81" spans="1:25">
      <c r="A81" s="4" t="s">
        <v>1</v>
      </c>
      <c r="B81" s="5">
        <v>4780250.75</v>
      </c>
      <c r="C81" s="5">
        <v>2753756</v>
      </c>
      <c r="D81" s="5">
        <v>418157.75</v>
      </c>
      <c r="E81" s="5">
        <v>1608337.5</v>
      </c>
      <c r="F81" s="5"/>
      <c r="G81" s="5">
        <v>4887273.75</v>
      </c>
      <c r="H81" s="5">
        <v>2940141</v>
      </c>
      <c r="I81" s="5">
        <v>473146</v>
      </c>
      <c r="J81" s="5">
        <v>1473987</v>
      </c>
      <c r="K81" s="5"/>
      <c r="L81" s="5">
        <v>5112807.75</v>
      </c>
      <c r="M81" s="5">
        <v>2989986.5</v>
      </c>
      <c r="N81" s="5">
        <v>472360.75</v>
      </c>
      <c r="O81" s="5">
        <v>1650460.75</v>
      </c>
      <c r="P81" s="5"/>
      <c r="Q81" s="4" t="s">
        <v>1</v>
      </c>
      <c r="R81" s="13">
        <f>C81/B81%</f>
        <v>57.606936205177107</v>
      </c>
      <c r="S81" s="13">
        <f>D81/(C81+D81)%</f>
        <v>13.183137467089072</v>
      </c>
      <c r="U81" s="13">
        <f>H81/G81%</f>
        <v>60.159122455540775</v>
      </c>
      <c r="V81" s="13">
        <f>I81/(I81+H81)%</f>
        <v>13.861887383041624</v>
      </c>
      <c r="X81" s="18">
        <f>M81/L81%</f>
        <v>58.4803232626926</v>
      </c>
      <c r="Y81" s="18">
        <f>N81/(M81+N81)%</f>
        <v>13.642789584435818</v>
      </c>
    </row>
    <row r="82" spans="1:25">
      <c r="A82" t="s">
        <v>7</v>
      </c>
      <c r="B82" s="5">
        <v>296349.75</v>
      </c>
      <c r="C82" s="5">
        <v>166992</v>
      </c>
      <c r="D82" s="5">
        <v>24632.5</v>
      </c>
      <c r="E82" s="5">
        <v>104725.25</v>
      </c>
      <c r="F82" s="5"/>
      <c r="G82" s="5">
        <v>309673.75</v>
      </c>
      <c r="H82" s="5">
        <v>172379.25</v>
      </c>
      <c r="I82" s="5">
        <v>31013</v>
      </c>
      <c r="J82" s="5">
        <v>106281.75</v>
      </c>
      <c r="K82" s="5"/>
      <c r="L82" s="5">
        <v>327845.75</v>
      </c>
      <c r="M82" s="5">
        <v>176128.25</v>
      </c>
      <c r="N82" s="5">
        <v>35854.25</v>
      </c>
      <c r="O82" s="5">
        <v>115863.5</v>
      </c>
      <c r="P82" s="5"/>
      <c r="Q82" t="s">
        <v>7</v>
      </c>
      <c r="R82" s="13">
        <f t="shared" ref="R82:R97" si="24">C82/B82%</f>
        <v>56.349634173809832</v>
      </c>
      <c r="S82" s="13">
        <f t="shared" ref="S82:S97" si="25">D82/(C82+D82)%</f>
        <v>12.854567135204528</v>
      </c>
      <c r="U82" s="13">
        <f t="shared" ref="U82:U97" si="26">H82/G82%</f>
        <v>55.664792382305571</v>
      </c>
      <c r="V82" s="13">
        <f t="shared" ref="V82:V97" si="27">I82/(I82+H82)%</f>
        <v>15.247876947130484</v>
      </c>
      <c r="X82" s="18">
        <f t="shared" ref="X82:X97" si="28">M82/L82%</f>
        <v>53.722901699961035</v>
      </c>
      <c r="Y82" s="18">
        <f t="shared" ref="Y82:Y97" si="29">N82/(M82+N82)%</f>
        <v>16.91377825999788</v>
      </c>
    </row>
    <row r="83" spans="1:25">
      <c r="A83" t="s">
        <v>8</v>
      </c>
      <c r="B83" s="5">
        <v>431951.75</v>
      </c>
      <c r="C83" s="5">
        <v>245935</v>
      </c>
      <c r="D83" s="5">
        <v>34551</v>
      </c>
      <c r="E83" s="5">
        <v>151465.75</v>
      </c>
      <c r="F83" s="5"/>
      <c r="G83" s="5">
        <v>441477.5</v>
      </c>
      <c r="H83" s="5">
        <v>268600.5</v>
      </c>
      <c r="I83" s="5">
        <v>44131.25</v>
      </c>
      <c r="J83" s="5">
        <v>128745.5</v>
      </c>
      <c r="K83" s="5"/>
      <c r="L83" s="5">
        <v>461199.25</v>
      </c>
      <c r="M83" s="5">
        <v>259871.25</v>
      </c>
      <c r="N83" s="5">
        <v>54312</v>
      </c>
      <c r="O83" s="5">
        <v>147016</v>
      </c>
      <c r="P83" s="5"/>
      <c r="Q83" t="s">
        <v>8</v>
      </c>
      <c r="R83" s="13">
        <f t="shared" si="24"/>
        <v>56.935757292336469</v>
      </c>
      <c r="S83" s="13">
        <f t="shared" si="25"/>
        <v>12.318261874032927</v>
      </c>
      <c r="U83" s="13">
        <f t="shared" si="26"/>
        <v>60.841265976182257</v>
      </c>
      <c r="V83" s="13">
        <f t="shared" si="27"/>
        <v>14.111534885728743</v>
      </c>
      <c r="X83" s="18">
        <f t="shared" si="28"/>
        <v>56.346850087028542</v>
      </c>
      <c r="Y83" s="18">
        <f t="shared" si="29"/>
        <v>17.28672677489968</v>
      </c>
    </row>
    <row r="84" spans="1:25">
      <c r="A84" t="s">
        <v>9</v>
      </c>
      <c r="B84" s="5">
        <v>1494196.75</v>
      </c>
      <c r="C84" s="5">
        <v>816732.25</v>
      </c>
      <c r="D84" s="5">
        <v>165581.25</v>
      </c>
      <c r="E84" s="5">
        <v>511883.25</v>
      </c>
      <c r="F84" s="5"/>
      <c r="G84" s="5">
        <v>1546820.5</v>
      </c>
      <c r="H84" s="5">
        <v>853996.25</v>
      </c>
      <c r="I84" s="5">
        <v>223608.75</v>
      </c>
      <c r="J84" s="5">
        <v>469215.25</v>
      </c>
      <c r="K84" s="5"/>
      <c r="L84" s="5">
        <v>1616395.75</v>
      </c>
      <c r="M84" s="5">
        <v>861726.5</v>
      </c>
      <c r="N84" s="5">
        <v>209968.25</v>
      </c>
      <c r="O84" s="5">
        <v>544700.75</v>
      </c>
      <c r="P84" s="5"/>
      <c r="Q84" t="s">
        <v>9</v>
      </c>
      <c r="R84" s="13">
        <f t="shared" si="24"/>
        <v>54.660288211709734</v>
      </c>
      <c r="S84" s="13">
        <f t="shared" si="25"/>
        <v>16.856253120821407</v>
      </c>
      <c r="U84" s="13">
        <f t="shared" si="26"/>
        <v>55.209783552778099</v>
      </c>
      <c r="V84" s="13">
        <f t="shared" si="27"/>
        <v>20.75053011075487</v>
      </c>
      <c r="X84" s="18">
        <f t="shared" si="28"/>
        <v>53.311603918780406</v>
      </c>
      <c r="Y84" s="18">
        <f t="shared" si="29"/>
        <v>19.592169318735582</v>
      </c>
    </row>
    <row r="85" spans="1:25">
      <c r="A85" t="s">
        <v>10</v>
      </c>
      <c r="B85" s="5">
        <v>184541</v>
      </c>
      <c r="C85" s="5">
        <v>98310.75</v>
      </c>
      <c r="D85" s="5">
        <v>16737.75</v>
      </c>
      <c r="E85" s="5">
        <v>69492.75</v>
      </c>
      <c r="F85" s="5"/>
      <c r="G85" s="5">
        <v>185098.5</v>
      </c>
      <c r="H85" s="5">
        <v>107665</v>
      </c>
      <c r="I85" s="5">
        <v>14296.75</v>
      </c>
      <c r="J85" s="5">
        <v>63137.5</v>
      </c>
      <c r="K85" s="5"/>
      <c r="L85" s="5">
        <v>199389</v>
      </c>
      <c r="M85" s="5">
        <v>111070</v>
      </c>
      <c r="N85" s="5">
        <v>16020</v>
      </c>
      <c r="O85" s="5">
        <v>72298.75</v>
      </c>
      <c r="P85" s="5"/>
      <c r="Q85" t="s">
        <v>10</v>
      </c>
      <c r="R85" s="13">
        <f t="shared" si="24"/>
        <v>53.273120878287209</v>
      </c>
      <c r="S85" s="13">
        <f t="shared" si="25"/>
        <v>14.548429575353005</v>
      </c>
      <c r="U85" s="13">
        <f t="shared" si="26"/>
        <v>58.166327657976701</v>
      </c>
      <c r="V85" s="13">
        <f t="shared" si="27"/>
        <v>11.722322777428168</v>
      </c>
      <c r="X85" s="18">
        <f t="shared" si="28"/>
        <v>55.705179322831249</v>
      </c>
      <c r="Y85" s="18">
        <f t="shared" si="29"/>
        <v>12.60524038083248</v>
      </c>
    </row>
    <row r="86" spans="1:25">
      <c r="A86" t="s">
        <v>11</v>
      </c>
      <c r="B86" s="5">
        <v>378788</v>
      </c>
      <c r="C86" s="5">
        <v>247879.75</v>
      </c>
      <c r="D86" s="5">
        <v>23828.5</v>
      </c>
      <c r="E86" s="5">
        <v>107080.5</v>
      </c>
      <c r="F86" s="5"/>
      <c r="G86" s="5">
        <v>387715</v>
      </c>
      <c r="H86" s="5">
        <v>265333.75</v>
      </c>
      <c r="I86" s="5">
        <v>22808.25</v>
      </c>
      <c r="J86" s="5">
        <v>99573.25</v>
      </c>
      <c r="K86" s="5"/>
      <c r="L86" s="5">
        <v>410340.75</v>
      </c>
      <c r="M86" s="5">
        <v>269524.25</v>
      </c>
      <c r="N86" s="5">
        <v>22000.75</v>
      </c>
      <c r="O86" s="5">
        <v>118816</v>
      </c>
      <c r="P86" s="5"/>
      <c r="Q86" t="s">
        <v>11</v>
      </c>
      <c r="R86" s="13">
        <f t="shared" si="24"/>
        <v>65.440233059125418</v>
      </c>
      <c r="S86" s="13">
        <f t="shared" si="25"/>
        <v>8.7698846096870451</v>
      </c>
      <c r="U86" s="13">
        <f t="shared" si="26"/>
        <v>68.435255277716877</v>
      </c>
      <c r="V86" s="13">
        <f t="shared" si="27"/>
        <v>7.9156284054389845</v>
      </c>
      <c r="X86" s="18">
        <f t="shared" si="28"/>
        <v>65.68303294274331</v>
      </c>
      <c r="Y86" s="18">
        <f t="shared" si="29"/>
        <v>7.5467798645056172</v>
      </c>
    </row>
    <row r="87" spans="1:25">
      <c r="A87" t="s">
        <v>12</v>
      </c>
      <c r="B87" s="5">
        <v>897829</v>
      </c>
      <c r="C87" s="5">
        <v>505104.25</v>
      </c>
      <c r="D87" s="5">
        <v>88570.75</v>
      </c>
      <c r="E87" s="5">
        <v>304154</v>
      </c>
      <c r="F87" s="5"/>
      <c r="G87" s="5">
        <v>901667</v>
      </c>
      <c r="H87" s="5">
        <v>552015.5</v>
      </c>
      <c r="I87" s="5">
        <v>73846.25</v>
      </c>
      <c r="J87" s="5">
        <v>275805.25</v>
      </c>
      <c r="K87" s="5"/>
      <c r="L87" s="5">
        <v>940681.5</v>
      </c>
      <c r="M87" s="5">
        <v>582412.75</v>
      </c>
      <c r="N87" s="5">
        <v>73023.5</v>
      </c>
      <c r="O87" s="5">
        <v>285245.5</v>
      </c>
      <c r="P87" s="5"/>
      <c r="Q87" t="s">
        <v>12</v>
      </c>
      <c r="R87" s="13">
        <f t="shared" si="24"/>
        <v>56.258402212448019</v>
      </c>
      <c r="S87" s="13">
        <f t="shared" si="25"/>
        <v>14.91906346064766</v>
      </c>
      <c r="U87" s="13">
        <f t="shared" si="26"/>
        <v>61.221659437464162</v>
      </c>
      <c r="V87" s="13">
        <f t="shared" si="27"/>
        <v>11.799131357684026</v>
      </c>
      <c r="X87" s="18">
        <f t="shared" si="28"/>
        <v>61.91391560267742</v>
      </c>
      <c r="Y87" s="18">
        <f t="shared" si="29"/>
        <v>11.141205571098638</v>
      </c>
    </row>
    <row r="88" spans="1:25">
      <c r="A88" t="s">
        <v>13</v>
      </c>
      <c r="B88" s="5">
        <v>70414.5</v>
      </c>
      <c r="C88" s="5">
        <v>39389.5</v>
      </c>
      <c r="D88" s="5">
        <v>4116.25</v>
      </c>
      <c r="E88" s="5">
        <v>26908.75</v>
      </c>
      <c r="F88" s="5"/>
      <c r="G88" s="5">
        <v>72115.5</v>
      </c>
      <c r="H88" s="5">
        <v>43901.75</v>
      </c>
      <c r="I88" s="5">
        <v>3432.5</v>
      </c>
      <c r="J88" s="5">
        <v>24781.5</v>
      </c>
      <c r="K88" s="5"/>
      <c r="L88" s="5">
        <v>74797.75</v>
      </c>
      <c r="M88" s="5">
        <v>45119.5</v>
      </c>
      <c r="N88" s="5">
        <v>3237</v>
      </c>
      <c r="O88" s="5">
        <v>26441.25</v>
      </c>
      <c r="P88" s="5"/>
      <c r="Q88" t="s">
        <v>13</v>
      </c>
      <c r="R88" s="13">
        <f t="shared" si="24"/>
        <v>55.939472693834368</v>
      </c>
      <c r="S88" s="13">
        <f t="shared" si="25"/>
        <v>9.4613930342540922</v>
      </c>
      <c r="U88" s="13">
        <f t="shared" si="26"/>
        <v>60.876995930139849</v>
      </c>
      <c r="V88" s="13">
        <f t="shared" si="27"/>
        <v>7.2516201270750038</v>
      </c>
      <c r="X88" s="18">
        <f t="shared" si="28"/>
        <v>60.322001664488575</v>
      </c>
      <c r="Y88" s="18">
        <f t="shared" si="29"/>
        <v>6.6940328601118777</v>
      </c>
    </row>
    <row r="89" spans="1:25">
      <c r="A89" t="s">
        <v>14</v>
      </c>
      <c r="B89" s="5">
        <v>72024.25</v>
      </c>
      <c r="C89" s="5">
        <v>43310.25</v>
      </c>
      <c r="D89" s="5">
        <v>5476.75</v>
      </c>
      <c r="E89" s="5">
        <v>23237.25</v>
      </c>
      <c r="F89" s="5"/>
      <c r="G89" s="5">
        <v>71483.75</v>
      </c>
      <c r="H89" s="5">
        <v>44865.75</v>
      </c>
      <c r="I89" s="5">
        <v>4708</v>
      </c>
      <c r="J89" s="5">
        <v>21910</v>
      </c>
      <c r="K89" s="5"/>
      <c r="L89" s="5">
        <v>76454</v>
      </c>
      <c r="M89" s="5">
        <v>43819.5</v>
      </c>
      <c r="N89" s="5">
        <v>4986.5</v>
      </c>
      <c r="O89" s="5">
        <v>27648.5</v>
      </c>
      <c r="P89" s="5"/>
      <c r="Q89" t="s">
        <v>14</v>
      </c>
      <c r="R89" s="13">
        <f t="shared" si="24"/>
        <v>60.132871914667632</v>
      </c>
      <c r="S89" s="13">
        <f t="shared" si="25"/>
        <v>11.225838850513457</v>
      </c>
      <c r="U89" s="13">
        <f t="shared" si="26"/>
        <v>62.763565145924773</v>
      </c>
      <c r="V89" s="13">
        <f t="shared" si="27"/>
        <v>9.4969615976197073</v>
      </c>
      <c r="X89" s="18">
        <f t="shared" si="28"/>
        <v>57.314855991838229</v>
      </c>
      <c r="Y89" s="18">
        <f t="shared" si="29"/>
        <v>10.216981518665738</v>
      </c>
    </row>
    <row r="90" spans="1:25">
      <c r="A90" t="s">
        <v>15</v>
      </c>
      <c r="B90" s="5">
        <v>179209.25</v>
      </c>
      <c r="C90" s="5">
        <v>104250.25</v>
      </c>
      <c r="D90" s="5">
        <v>12428.5</v>
      </c>
      <c r="E90" s="5">
        <v>62530.25</v>
      </c>
      <c r="F90" s="5"/>
      <c r="G90" s="5">
        <v>178713.5</v>
      </c>
      <c r="H90" s="5">
        <v>108546.5</v>
      </c>
      <c r="I90" s="5">
        <v>14620.75</v>
      </c>
      <c r="J90" s="5">
        <v>55546</v>
      </c>
      <c r="K90" s="5"/>
      <c r="L90" s="5">
        <v>182476.25</v>
      </c>
      <c r="M90" s="5">
        <v>115103.75</v>
      </c>
      <c r="N90" s="5">
        <v>12452.5</v>
      </c>
      <c r="O90" s="5">
        <v>54920</v>
      </c>
      <c r="P90" s="5"/>
      <c r="Q90" t="s">
        <v>15</v>
      </c>
      <c r="R90" s="13">
        <f t="shared" si="24"/>
        <v>58.172359964678165</v>
      </c>
      <c r="S90" s="13">
        <f t="shared" si="25"/>
        <v>10.65189676783476</v>
      </c>
      <c r="U90" s="13">
        <f t="shared" si="26"/>
        <v>60.737717072297279</v>
      </c>
      <c r="V90" s="13">
        <f t="shared" si="27"/>
        <v>11.870647432657627</v>
      </c>
      <c r="X90" s="18">
        <f t="shared" si="28"/>
        <v>63.078756824518258</v>
      </c>
      <c r="Y90" s="18">
        <f t="shared" si="29"/>
        <v>9.762359743250526</v>
      </c>
    </row>
    <row r="91" spans="1:25">
      <c r="A91" t="s">
        <v>16</v>
      </c>
      <c r="B91" s="5">
        <v>170499.75</v>
      </c>
      <c r="C91" s="5">
        <v>111989</v>
      </c>
      <c r="D91" s="5">
        <v>8093.75</v>
      </c>
      <c r="E91" s="5">
        <v>50417.25</v>
      </c>
      <c r="F91" s="5"/>
      <c r="G91" s="5">
        <v>173942.75</v>
      </c>
      <c r="H91" s="5">
        <v>122239.5</v>
      </c>
      <c r="I91" s="5">
        <v>9382.25</v>
      </c>
      <c r="J91" s="5">
        <v>42321.5</v>
      </c>
      <c r="K91" s="5"/>
      <c r="L91" s="5">
        <v>177771.25</v>
      </c>
      <c r="M91" s="5">
        <v>120448.25</v>
      </c>
      <c r="N91" s="5">
        <v>8567.25</v>
      </c>
      <c r="O91" s="5">
        <v>48755.5</v>
      </c>
      <c r="P91" s="5"/>
      <c r="Q91" t="s">
        <v>16</v>
      </c>
      <c r="R91" s="13">
        <f t="shared" si="24"/>
        <v>65.68279425629656</v>
      </c>
      <c r="S91" s="13">
        <f t="shared" si="25"/>
        <v>6.7401437758545661</v>
      </c>
      <c r="U91" s="13">
        <f t="shared" si="26"/>
        <v>70.275708530536633</v>
      </c>
      <c r="V91" s="13">
        <f t="shared" si="27"/>
        <v>7.128191199402834</v>
      </c>
      <c r="X91" s="18">
        <f t="shared" si="28"/>
        <v>67.754628490264878</v>
      </c>
      <c r="Y91" s="18">
        <f t="shared" si="29"/>
        <v>6.6404811824935761</v>
      </c>
    </row>
    <row r="92" spans="1:25">
      <c r="A92" t="s">
        <v>17</v>
      </c>
      <c r="B92" s="5">
        <v>66589.5</v>
      </c>
      <c r="C92" s="5">
        <v>50738</v>
      </c>
      <c r="D92" s="5">
        <v>2247</v>
      </c>
      <c r="E92" s="5">
        <v>13604.25</v>
      </c>
      <c r="F92" s="5"/>
      <c r="G92" s="5">
        <v>65278.5</v>
      </c>
      <c r="H92" s="5">
        <v>52597.75</v>
      </c>
      <c r="I92" s="5">
        <v>1586.6666666666667</v>
      </c>
      <c r="J92" s="5">
        <v>11491.25</v>
      </c>
      <c r="K92" s="5"/>
      <c r="L92" s="5">
        <v>65924.5</v>
      </c>
      <c r="M92" s="5">
        <v>51935.25</v>
      </c>
      <c r="N92" s="5">
        <v>2094</v>
      </c>
      <c r="O92" s="5">
        <v>11895.25</v>
      </c>
      <c r="P92" s="5"/>
      <c r="Q92" t="s">
        <v>17</v>
      </c>
      <c r="R92" s="13">
        <f t="shared" si="24"/>
        <v>76.195195939299737</v>
      </c>
      <c r="S92" s="13">
        <f t="shared" si="25"/>
        <v>4.2408228743984147</v>
      </c>
      <c r="U92" s="13">
        <f t="shared" si="26"/>
        <v>80.574385134462347</v>
      </c>
      <c r="V92" s="13">
        <f t="shared" si="27"/>
        <v>2.9282711972845825</v>
      </c>
      <c r="X92" s="18">
        <f t="shared" si="28"/>
        <v>78.779892149352662</v>
      </c>
      <c r="Y92" s="18">
        <f t="shared" si="29"/>
        <v>3.8756784519496383</v>
      </c>
    </row>
    <row r="93" spans="1:25">
      <c r="A93" t="s">
        <v>18</v>
      </c>
      <c r="B93" s="5">
        <v>283890.25</v>
      </c>
      <c r="C93" s="5">
        <v>174837.5</v>
      </c>
      <c r="D93" s="5">
        <v>17431.75</v>
      </c>
      <c r="E93" s="5">
        <v>91621</v>
      </c>
      <c r="F93" s="5"/>
      <c r="G93" s="5">
        <v>293572.75</v>
      </c>
      <c r="H93" s="5">
        <v>194943.25</v>
      </c>
      <c r="I93" s="5">
        <v>12441.5</v>
      </c>
      <c r="J93" s="5">
        <v>86188.25</v>
      </c>
      <c r="K93" s="5"/>
      <c r="L93" s="5">
        <v>305958.5</v>
      </c>
      <c r="M93" s="5">
        <v>189187.5</v>
      </c>
      <c r="N93" s="5">
        <v>15693.5</v>
      </c>
      <c r="O93" s="5">
        <v>101077</v>
      </c>
      <c r="P93" s="5"/>
      <c r="Q93" t="s">
        <v>18</v>
      </c>
      <c r="R93" s="13">
        <f t="shared" si="24"/>
        <v>61.586299635158305</v>
      </c>
      <c r="S93" s="13">
        <f t="shared" si="25"/>
        <v>9.066322357839331</v>
      </c>
      <c r="U93" s="13">
        <f t="shared" si="26"/>
        <v>66.403727866431751</v>
      </c>
      <c r="V93" s="13">
        <f t="shared" si="27"/>
        <v>5.9992357200806721</v>
      </c>
      <c r="X93" s="18">
        <f t="shared" si="28"/>
        <v>61.834366425511959</v>
      </c>
      <c r="Y93" s="18">
        <f t="shared" si="29"/>
        <v>7.6598122812754719</v>
      </c>
    </row>
    <row r="94" spans="1:25">
      <c r="A94" t="s">
        <v>19</v>
      </c>
      <c r="B94" s="5">
        <v>51115.25</v>
      </c>
      <c r="C94" s="5">
        <v>29971.25</v>
      </c>
      <c r="D94" s="5">
        <v>3725.5</v>
      </c>
      <c r="E94" s="5">
        <v>17419</v>
      </c>
      <c r="F94" s="5"/>
      <c r="G94" s="5">
        <v>52599.75</v>
      </c>
      <c r="H94" s="5">
        <v>30958.5</v>
      </c>
      <c r="I94" s="5">
        <v>2926</v>
      </c>
      <c r="J94" s="5">
        <v>18715.5</v>
      </c>
      <c r="K94" s="5"/>
      <c r="L94" s="5">
        <v>54572.75</v>
      </c>
      <c r="M94" s="5">
        <v>32597</v>
      </c>
      <c r="N94" s="5">
        <v>3282.25</v>
      </c>
      <c r="O94" s="5">
        <v>18693.75</v>
      </c>
      <c r="P94" s="5"/>
      <c r="Q94" t="s">
        <v>19</v>
      </c>
      <c r="R94" s="13">
        <f t="shared" si="24"/>
        <v>58.634654041602069</v>
      </c>
      <c r="S94" s="13">
        <f t="shared" si="25"/>
        <v>11.055962370258261</v>
      </c>
      <c r="U94" s="13">
        <f t="shared" si="26"/>
        <v>58.856743615701603</v>
      </c>
      <c r="V94" s="13">
        <f t="shared" si="27"/>
        <v>8.6352166919978153</v>
      </c>
      <c r="X94" s="18">
        <f t="shared" si="28"/>
        <v>59.73127614056466</v>
      </c>
      <c r="Y94" s="18">
        <f t="shared" si="29"/>
        <v>9.1480451793167354</v>
      </c>
    </row>
    <row r="95" spans="1:25">
      <c r="A95" t="s">
        <v>20</v>
      </c>
      <c r="B95" s="5">
        <v>54170.25</v>
      </c>
      <c r="C95" s="5">
        <v>30468.5</v>
      </c>
      <c r="D95" s="5">
        <v>2866</v>
      </c>
      <c r="E95" s="5">
        <v>20835.75</v>
      </c>
      <c r="F95" s="5"/>
      <c r="G95" s="5">
        <v>55401.25</v>
      </c>
      <c r="H95" s="5">
        <v>28280</v>
      </c>
      <c r="I95" s="5">
        <v>6085</v>
      </c>
      <c r="J95" s="5">
        <v>21036.25</v>
      </c>
      <c r="K95" s="5"/>
      <c r="L95" s="5">
        <v>59285.25</v>
      </c>
      <c r="M95" s="5">
        <v>31933.75</v>
      </c>
      <c r="N95" s="5">
        <v>2736.25</v>
      </c>
      <c r="O95" s="5">
        <v>24615</v>
      </c>
      <c r="P95" s="5"/>
      <c r="Q95" t="s">
        <v>20</v>
      </c>
      <c r="R95" s="13">
        <f t="shared" si="24"/>
        <v>56.245817584375189</v>
      </c>
      <c r="S95" s="13">
        <f t="shared" si="25"/>
        <v>8.5976990805321805</v>
      </c>
      <c r="U95" s="13">
        <f t="shared" si="26"/>
        <v>51.045779652986162</v>
      </c>
      <c r="V95" s="13">
        <f t="shared" si="27"/>
        <v>17.706969300160047</v>
      </c>
      <c r="X95" s="18">
        <f t="shared" si="28"/>
        <v>53.864578457542137</v>
      </c>
      <c r="Y95" s="18">
        <f t="shared" si="29"/>
        <v>7.8922699740409579</v>
      </c>
    </row>
    <row r="96" spans="1:25">
      <c r="A96" t="s">
        <v>21</v>
      </c>
      <c r="B96" s="5">
        <v>87752.5</v>
      </c>
      <c r="C96" s="5">
        <v>50721</v>
      </c>
      <c r="D96" s="5">
        <v>5055</v>
      </c>
      <c r="E96" s="5">
        <v>31976</v>
      </c>
      <c r="F96" s="5"/>
      <c r="G96" s="5">
        <v>88385</v>
      </c>
      <c r="H96" s="5">
        <v>54617.5</v>
      </c>
      <c r="I96" s="5">
        <v>6237.25</v>
      </c>
      <c r="J96" s="5">
        <v>27530.25</v>
      </c>
      <c r="K96" s="5"/>
      <c r="L96" s="5">
        <v>92769.25</v>
      </c>
      <c r="M96" s="5">
        <v>57710.25</v>
      </c>
      <c r="N96" s="5">
        <v>6266.25</v>
      </c>
      <c r="O96" s="5">
        <v>28793</v>
      </c>
      <c r="P96" s="5"/>
      <c r="Q96" t="s">
        <v>21</v>
      </c>
      <c r="R96" s="13">
        <f t="shared" si="24"/>
        <v>57.80006267627703</v>
      </c>
      <c r="S96" s="13">
        <f t="shared" si="25"/>
        <v>9.0630378657487096</v>
      </c>
      <c r="U96" s="13">
        <f t="shared" si="26"/>
        <v>61.794987837302706</v>
      </c>
      <c r="V96" s="13">
        <f t="shared" si="27"/>
        <v>10.249405346336975</v>
      </c>
      <c r="X96" s="18">
        <f t="shared" si="28"/>
        <v>62.208382626786353</v>
      </c>
      <c r="Y96" s="18">
        <f t="shared" si="29"/>
        <v>9.7946120841246405</v>
      </c>
    </row>
    <row r="97" spans="1:25">
      <c r="A97" t="s">
        <v>22</v>
      </c>
      <c r="B97" s="5">
        <v>60929.75</v>
      </c>
      <c r="C97" s="5">
        <v>37127.25</v>
      </c>
      <c r="D97" s="5">
        <v>2816.5</v>
      </c>
      <c r="E97" s="5">
        <v>20986.25</v>
      </c>
      <c r="F97" s="5"/>
      <c r="G97" s="5">
        <v>63329.75</v>
      </c>
      <c r="H97" s="5">
        <v>39200.5</v>
      </c>
      <c r="I97" s="5">
        <v>2420</v>
      </c>
      <c r="J97" s="5">
        <v>21709.25</v>
      </c>
      <c r="K97" s="5"/>
      <c r="L97" s="5">
        <v>66947.25</v>
      </c>
      <c r="M97" s="5">
        <v>41399.25</v>
      </c>
      <c r="N97" s="5">
        <v>1866</v>
      </c>
      <c r="O97" s="5">
        <v>23682</v>
      </c>
      <c r="P97" s="5"/>
      <c r="Q97" t="s">
        <v>22</v>
      </c>
      <c r="R97" s="13">
        <f t="shared" si="24"/>
        <v>60.934518851628312</v>
      </c>
      <c r="S97" s="13">
        <f t="shared" si="25"/>
        <v>7.0511657017681113</v>
      </c>
      <c r="U97" s="13">
        <f t="shared" si="26"/>
        <v>61.899028497665</v>
      </c>
      <c r="V97" s="13">
        <f t="shared" si="27"/>
        <v>5.8144424021816175</v>
      </c>
      <c r="X97" s="18">
        <f t="shared" si="28"/>
        <v>61.838611742827375</v>
      </c>
      <c r="Y97" s="18">
        <f t="shared" si="29"/>
        <v>4.3129301229046408</v>
      </c>
    </row>
    <row r="98" spans="1:25">
      <c r="A98" s="4" t="s">
        <v>24</v>
      </c>
      <c r="Q98" s="4" t="s">
        <v>24</v>
      </c>
    </row>
    <row r="99" spans="1:25">
      <c r="A99" s="4" t="s">
        <v>1</v>
      </c>
      <c r="B99" s="5">
        <v>6221465.75</v>
      </c>
      <c r="C99" s="5">
        <v>3343216.5</v>
      </c>
      <c r="D99" s="5">
        <v>691704.25</v>
      </c>
      <c r="E99" s="5">
        <v>2186544.75</v>
      </c>
      <c r="F99" s="5"/>
      <c r="G99" s="5">
        <v>6346865.25</v>
      </c>
      <c r="H99" s="5">
        <v>3638083.5</v>
      </c>
      <c r="I99" s="5">
        <v>912365</v>
      </c>
      <c r="J99" s="5">
        <v>1796416.75</v>
      </c>
      <c r="K99" s="5"/>
      <c r="L99" s="5">
        <v>6668607.5</v>
      </c>
      <c r="M99" s="5">
        <v>3836561.75</v>
      </c>
      <c r="N99" s="5">
        <v>818861.5</v>
      </c>
      <c r="O99" s="5">
        <v>2013184.5</v>
      </c>
      <c r="P99" s="5"/>
      <c r="Q99" s="4" t="s">
        <v>1</v>
      </c>
      <c r="R99" s="13">
        <f>C99/B99%</f>
        <v>53.736798277801334</v>
      </c>
      <c r="S99" s="13">
        <f>D99/(C99+D99)%</f>
        <v>17.142945124758647</v>
      </c>
      <c r="U99" s="13">
        <f>H99/G99%</f>
        <v>57.320950685064574</v>
      </c>
      <c r="V99" s="13">
        <f>I99/(I99+H99)%</f>
        <v>20.050001664671075</v>
      </c>
      <c r="X99" s="18">
        <f>M99/L99%</f>
        <v>57.531677340434271</v>
      </c>
      <c r="Y99" s="18">
        <f>N99/(M99+N99)%</f>
        <v>17.589410372085933</v>
      </c>
    </row>
    <row r="100" spans="1:25">
      <c r="A100" t="s">
        <v>7</v>
      </c>
      <c r="B100" s="5">
        <v>355633</v>
      </c>
      <c r="C100" s="5">
        <v>211696.5</v>
      </c>
      <c r="D100" s="5">
        <v>29949</v>
      </c>
      <c r="E100" s="5">
        <v>113987.5</v>
      </c>
      <c r="F100" s="5"/>
      <c r="G100" s="5">
        <v>361560.25</v>
      </c>
      <c r="H100" s="5">
        <v>206807.5</v>
      </c>
      <c r="I100" s="5">
        <v>46521</v>
      </c>
      <c r="J100" s="5">
        <v>108232</v>
      </c>
      <c r="K100" s="5"/>
      <c r="L100" s="5">
        <v>383743.75</v>
      </c>
      <c r="M100" s="5">
        <v>221787.5</v>
      </c>
      <c r="N100" s="5">
        <v>43692</v>
      </c>
      <c r="O100" s="5">
        <v>118264.25</v>
      </c>
      <c r="P100" s="5"/>
      <c r="Q100" t="s">
        <v>7</v>
      </c>
      <c r="R100" s="13">
        <f t="shared" ref="R100:R115" si="30">C100/B100%</f>
        <v>59.526674971107859</v>
      </c>
      <c r="S100" s="13">
        <f t="shared" ref="S100:S115" si="31">D100/(C100+D100)%</f>
        <v>12.393775178929465</v>
      </c>
      <c r="U100" s="13">
        <f t="shared" ref="U100:U115" si="32">H100/G100%</f>
        <v>57.198627338043934</v>
      </c>
      <c r="V100" s="13">
        <f t="shared" ref="V100:V115" si="33">I100/(I100+H100)%</f>
        <v>18.36390299551768</v>
      </c>
      <c r="X100" s="18">
        <f t="shared" ref="X100:X115" si="34">M100/L100%</f>
        <v>57.795729572142868</v>
      </c>
      <c r="Y100" s="18">
        <f t="shared" ref="Y100:Y115" si="35">N100/(M100+N100)%</f>
        <v>16.457767925583706</v>
      </c>
    </row>
    <row r="101" spans="1:25">
      <c r="A101" t="s">
        <v>8</v>
      </c>
      <c r="B101" s="5">
        <v>576683</v>
      </c>
      <c r="C101" s="5">
        <v>319220</v>
      </c>
      <c r="D101" s="5">
        <v>64130.5</v>
      </c>
      <c r="E101" s="5">
        <v>193332.25</v>
      </c>
      <c r="F101" s="5"/>
      <c r="G101" s="5">
        <v>588625.75</v>
      </c>
      <c r="H101" s="5">
        <v>331248.5</v>
      </c>
      <c r="I101" s="5">
        <v>85417.25</v>
      </c>
      <c r="J101" s="5">
        <v>171959.75</v>
      </c>
      <c r="K101" s="5"/>
      <c r="L101" s="5">
        <v>618825.75</v>
      </c>
      <c r="M101" s="5">
        <v>343504.25</v>
      </c>
      <c r="N101" s="5">
        <v>82540.25</v>
      </c>
      <c r="O101" s="5">
        <v>192781.5</v>
      </c>
      <c r="P101" s="5"/>
      <c r="Q101" t="s">
        <v>8</v>
      </c>
      <c r="R101" s="13">
        <f t="shared" si="30"/>
        <v>55.354501519899145</v>
      </c>
      <c r="S101" s="13">
        <f t="shared" si="31"/>
        <v>16.728946486309525</v>
      </c>
      <c r="U101" s="13">
        <f t="shared" si="32"/>
        <v>56.274891134137441</v>
      </c>
      <c r="V101" s="13">
        <f t="shared" si="33"/>
        <v>20.500185100407219</v>
      </c>
      <c r="X101" s="18">
        <f t="shared" si="34"/>
        <v>55.509042731334311</v>
      </c>
      <c r="Y101" s="18">
        <f t="shared" si="35"/>
        <v>19.373621769556937</v>
      </c>
    </row>
    <row r="102" spans="1:25">
      <c r="A102" t="s">
        <v>9</v>
      </c>
      <c r="B102" s="5">
        <v>1903718.5</v>
      </c>
      <c r="C102" s="5">
        <v>964163</v>
      </c>
      <c r="D102" s="5">
        <v>255748</v>
      </c>
      <c r="E102" s="5">
        <v>683807.5</v>
      </c>
      <c r="F102" s="5"/>
      <c r="G102" s="5">
        <v>1975735.5</v>
      </c>
      <c r="H102" s="5">
        <v>1063495</v>
      </c>
      <c r="I102" s="5">
        <v>382520.25</v>
      </c>
      <c r="J102" s="5">
        <v>529720.5</v>
      </c>
      <c r="K102" s="5"/>
      <c r="L102" s="5">
        <v>2083705.5</v>
      </c>
      <c r="M102" s="5">
        <v>1149373</v>
      </c>
      <c r="N102" s="5">
        <v>334016</v>
      </c>
      <c r="O102" s="5">
        <v>600316.75</v>
      </c>
      <c r="P102" s="5"/>
      <c r="Q102" t="s">
        <v>9</v>
      </c>
      <c r="R102" s="13">
        <f t="shared" si="30"/>
        <v>50.646300910560043</v>
      </c>
      <c r="S102" s="13">
        <f t="shared" si="31"/>
        <v>20.964480195686406</v>
      </c>
      <c r="U102" s="13">
        <f t="shared" si="32"/>
        <v>53.827802355122941</v>
      </c>
      <c r="V102" s="13">
        <f t="shared" si="33"/>
        <v>26.4534035861655</v>
      </c>
      <c r="X102" s="18">
        <f t="shared" si="34"/>
        <v>55.160050208630729</v>
      </c>
      <c r="Y102" s="18">
        <f t="shared" si="35"/>
        <v>22.517087560983668</v>
      </c>
    </row>
    <row r="103" spans="1:25">
      <c r="A103" t="s">
        <v>10</v>
      </c>
      <c r="B103" s="5">
        <v>260521.25</v>
      </c>
      <c r="C103" s="5">
        <v>134856.5</v>
      </c>
      <c r="D103" s="5">
        <v>27277.25</v>
      </c>
      <c r="E103" s="5">
        <v>98387.5</v>
      </c>
      <c r="F103" s="5"/>
      <c r="G103" s="5">
        <v>263835.75</v>
      </c>
      <c r="H103" s="5">
        <v>152599.75</v>
      </c>
      <c r="I103" s="5">
        <v>34631.5</v>
      </c>
      <c r="J103" s="5">
        <v>76605</v>
      </c>
      <c r="K103" s="5"/>
      <c r="L103" s="5">
        <v>277047.25</v>
      </c>
      <c r="M103" s="5">
        <v>153593.25</v>
      </c>
      <c r="N103" s="5">
        <v>33649.75</v>
      </c>
      <c r="O103" s="5">
        <v>89804.5</v>
      </c>
      <c r="P103" s="5"/>
      <c r="Q103" t="s">
        <v>10</v>
      </c>
      <c r="R103" s="13">
        <f t="shared" si="30"/>
        <v>51.76410753441418</v>
      </c>
      <c r="S103" s="13">
        <f t="shared" si="31"/>
        <v>16.823918524058069</v>
      </c>
      <c r="U103" s="13">
        <f t="shared" si="32"/>
        <v>57.838920616330427</v>
      </c>
      <c r="V103" s="13">
        <f t="shared" si="33"/>
        <v>18.496645191441065</v>
      </c>
      <c r="X103" s="18">
        <f t="shared" si="34"/>
        <v>55.439369999160796</v>
      </c>
      <c r="Y103" s="18">
        <f t="shared" si="35"/>
        <v>17.971165811271984</v>
      </c>
    </row>
    <row r="104" spans="1:25">
      <c r="A104" t="s">
        <v>11</v>
      </c>
      <c r="B104" s="5">
        <v>539424.75</v>
      </c>
      <c r="C104" s="5">
        <v>314929.5</v>
      </c>
      <c r="D104" s="5">
        <v>44061.75</v>
      </c>
      <c r="E104" s="5">
        <v>180433.25</v>
      </c>
      <c r="F104" s="5"/>
      <c r="G104" s="5">
        <v>545852.75</v>
      </c>
      <c r="H104" s="5">
        <v>351924</v>
      </c>
      <c r="I104" s="5">
        <v>50213.75</v>
      </c>
      <c r="J104" s="5">
        <v>143714.5</v>
      </c>
      <c r="K104" s="5"/>
      <c r="L104" s="5">
        <v>570616.5</v>
      </c>
      <c r="M104" s="5">
        <v>370104</v>
      </c>
      <c r="N104" s="5">
        <v>48225.5</v>
      </c>
      <c r="O104" s="5">
        <v>152286.5</v>
      </c>
      <c r="P104" s="5"/>
      <c r="Q104" t="s">
        <v>11</v>
      </c>
      <c r="R104" s="13">
        <f t="shared" si="30"/>
        <v>58.382471327094272</v>
      </c>
      <c r="S104" s="13">
        <f t="shared" si="31"/>
        <v>12.273767118279345</v>
      </c>
      <c r="U104" s="13">
        <f t="shared" si="32"/>
        <v>64.472332510919841</v>
      </c>
      <c r="V104" s="13">
        <f t="shared" si="33"/>
        <v>12.486703871994111</v>
      </c>
      <c r="X104" s="18">
        <f t="shared" si="34"/>
        <v>64.860374699995532</v>
      </c>
      <c r="Y104" s="18">
        <f t="shared" si="35"/>
        <v>11.528113604228245</v>
      </c>
    </row>
    <row r="105" spans="1:25">
      <c r="A105" t="s">
        <v>12</v>
      </c>
      <c r="B105" s="5">
        <v>1193655.25</v>
      </c>
      <c r="C105" s="5">
        <v>623151.25</v>
      </c>
      <c r="D105" s="5">
        <v>146429.25</v>
      </c>
      <c r="E105" s="5">
        <v>424074.75</v>
      </c>
      <c r="F105" s="5"/>
      <c r="G105" s="5">
        <v>1207018.25</v>
      </c>
      <c r="H105" s="5">
        <v>694124.75</v>
      </c>
      <c r="I105" s="5">
        <v>150572</v>
      </c>
      <c r="J105" s="5">
        <v>362322</v>
      </c>
      <c r="K105" s="5"/>
      <c r="L105" s="5">
        <v>1247825</v>
      </c>
      <c r="M105" s="5">
        <v>700296</v>
      </c>
      <c r="N105" s="5">
        <v>143720.5</v>
      </c>
      <c r="O105" s="5">
        <v>403808</v>
      </c>
      <c r="P105" s="5"/>
      <c r="Q105" t="s">
        <v>12</v>
      </c>
      <c r="R105" s="13">
        <f t="shared" si="30"/>
        <v>52.205295456958787</v>
      </c>
      <c r="S105" s="13">
        <f t="shared" si="31"/>
        <v>19.027151805431661</v>
      </c>
      <c r="U105" s="13">
        <f t="shared" si="32"/>
        <v>57.507394772200001</v>
      </c>
      <c r="V105" s="13">
        <f t="shared" si="33"/>
        <v>17.825568761807119</v>
      </c>
      <c r="X105" s="18">
        <f t="shared" si="34"/>
        <v>56.121331116142088</v>
      </c>
      <c r="Y105" s="18">
        <f t="shared" si="35"/>
        <v>17.028162364124395</v>
      </c>
    </row>
    <row r="106" spans="1:25">
      <c r="A106" t="s">
        <v>13</v>
      </c>
      <c r="B106" s="5">
        <v>93926</v>
      </c>
      <c r="C106" s="5">
        <v>51682</v>
      </c>
      <c r="D106" s="5">
        <v>6578.25</v>
      </c>
      <c r="E106" s="5">
        <v>35665.25</v>
      </c>
      <c r="F106" s="5"/>
      <c r="G106" s="5">
        <v>94412.5</v>
      </c>
      <c r="H106" s="5">
        <v>50321</v>
      </c>
      <c r="I106" s="5">
        <v>11862.75</v>
      </c>
      <c r="J106" s="5">
        <v>32229</v>
      </c>
      <c r="K106" s="5"/>
      <c r="L106" s="5">
        <v>98429.25</v>
      </c>
      <c r="M106" s="5">
        <v>55209.5</v>
      </c>
      <c r="N106" s="5">
        <v>9003.5</v>
      </c>
      <c r="O106" s="5">
        <v>34216.5</v>
      </c>
      <c r="P106" s="5"/>
      <c r="Q106" t="s">
        <v>13</v>
      </c>
      <c r="R106" s="13">
        <f t="shared" si="30"/>
        <v>55.024167962012648</v>
      </c>
      <c r="S106" s="13">
        <f t="shared" si="31"/>
        <v>11.291146193159145</v>
      </c>
      <c r="U106" s="13">
        <f t="shared" si="32"/>
        <v>53.29908645571296</v>
      </c>
      <c r="V106" s="13">
        <f t="shared" si="33"/>
        <v>19.076929262066056</v>
      </c>
      <c r="X106" s="18">
        <f t="shared" si="34"/>
        <v>56.090542191472551</v>
      </c>
      <c r="Y106" s="18">
        <f t="shared" si="35"/>
        <v>14.02130409730117</v>
      </c>
    </row>
    <row r="107" spans="1:25">
      <c r="A107" t="s">
        <v>14</v>
      </c>
      <c r="B107" s="5">
        <v>96830</v>
      </c>
      <c r="C107" s="5">
        <v>54749.75</v>
      </c>
      <c r="D107" s="5">
        <v>8148.5</v>
      </c>
      <c r="E107" s="5">
        <v>33931.75</v>
      </c>
      <c r="F107" s="5"/>
      <c r="G107" s="5">
        <v>96902.75</v>
      </c>
      <c r="H107" s="5">
        <v>59479.75</v>
      </c>
      <c r="I107" s="5">
        <v>10081</v>
      </c>
      <c r="J107" s="5">
        <v>27342</v>
      </c>
      <c r="K107" s="5"/>
      <c r="L107" s="5">
        <v>99698.75</v>
      </c>
      <c r="M107" s="5">
        <v>62946.75</v>
      </c>
      <c r="N107" s="5">
        <v>8748.5</v>
      </c>
      <c r="O107" s="5">
        <v>28003.75</v>
      </c>
      <c r="P107" s="5"/>
      <c r="Q107" t="s">
        <v>14</v>
      </c>
      <c r="R107" s="13">
        <f t="shared" si="30"/>
        <v>56.54213570174533</v>
      </c>
      <c r="S107" s="13">
        <f t="shared" si="31"/>
        <v>12.955050418731842</v>
      </c>
      <c r="U107" s="13">
        <f t="shared" si="32"/>
        <v>61.380868963987091</v>
      </c>
      <c r="V107" s="13">
        <f t="shared" si="33"/>
        <v>14.492368181769173</v>
      </c>
      <c r="X107" s="18">
        <f t="shared" si="34"/>
        <v>63.136950062061963</v>
      </c>
      <c r="Y107" s="18">
        <f t="shared" si="35"/>
        <v>12.202342554074363</v>
      </c>
    </row>
    <row r="108" spans="1:25">
      <c r="A108" t="s">
        <v>15</v>
      </c>
      <c r="B108" s="5">
        <v>263211.25</v>
      </c>
      <c r="C108" s="5">
        <v>153551</v>
      </c>
      <c r="D108" s="5">
        <v>20928</v>
      </c>
      <c r="E108" s="5">
        <v>88732</v>
      </c>
      <c r="F108" s="5"/>
      <c r="G108" s="5">
        <v>270859.25</v>
      </c>
      <c r="H108" s="5">
        <v>161345.5</v>
      </c>
      <c r="I108" s="5">
        <v>33044.5</v>
      </c>
      <c r="J108" s="5">
        <v>76469.25</v>
      </c>
      <c r="K108" s="5"/>
      <c r="L108" s="5">
        <v>290460</v>
      </c>
      <c r="M108" s="5">
        <v>179966.25</v>
      </c>
      <c r="N108" s="5">
        <v>19324.25</v>
      </c>
      <c r="O108" s="5">
        <v>91169.25</v>
      </c>
      <c r="P108" s="5"/>
      <c r="Q108" t="s">
        <v>15</v>
      </c>
      <c r="R108" s="13">
        <f t="shared" si="30"/>
        <v>58.337552061319563</v>
      </c>
      <c r="S108" s="13">
        <f t="shared" si="31"/>
        <v>11.994566681377128</v>
      </c>
      <c r="U108" s="13">
        <f t="shared" si="32"/>
        <v>59.568022875349463</v>
      </c>
      <c r="V108" s="13">
        <f t="shared" si="33"/>
        <v>16.99907402644169</v>
      </c>
      <c r="X108" s="18">
        <f t="shared" si="34"/>
        <v>61.95904771741376</v>
      </c>
      <c r="Y108" s="18">
        <f t="shared" si="35"/>
        <v>9.696523416821174</v>
      </c>
    </row>
    <row r="109" spans="1:25">
      <c r="A109" t="s">
        <v>16</v>
      </c>
      <c r="B109" s="5">
        <v>209438.25</v>
      </c>
      <c r="C109" s="5">
        <v>120889.75</v>
      </c>
      <c r="D109" s="5">
        <v>14473.75</v>
      </c>
      <c r="E109" s="5">
        <v>74074.75</v>
      </c>
      <c r="F109" s="5"/>
      <c r="G109" s="5">
        <v>206857.25</v>
      </c>
      <c r="H109" s="5">
        <v>139357.75</v>
      </c>
      <c r="I109" s="5">
        <v>14583.5</v>
      </c>
      <c r="J109" s="5">
        <v>52915.75</v>
      </c>
      <c r="K109" s="5"/>
      <c r="L109" s="5">
        <v>225939.5</v>
      </c>
      <c r="M109" s="5">
        <v>156573</v>
      </c>
      <c r="N109" s="5">
        <v>13364</v>
      </c>
      <c r="O109" s="5">
        <v>56002.5</v>
      </c>
      <c r="P109" s="5"/>
      <c r="Q109" t="s">
        <v>16</v>
      </c>
      <c r="R109" s="13">
        <f t="shared" si="30"/>
        <v>57.720951163409737</v>
      </c>
      <c r="S109" s="13">
        <f t="shared" si="31"/>
        <v>10.692505734559168</v>
      </c>
      <c r="U109" s="13">
        <f t="shared" si="32"/>
        <v>67.369043144487321</v>
      </c>
      <c r="V109" s="13">
        <f t="shared" si="33"/>
        <v>9.4734192427305874</v>
      </c>
      <c r="X109" s="18">
        <f t="shared" si="34"/>
        <v>69.298639680091355</v>
      </c>
      <c r="Y109" s="18">
        <f t="shared" si="35"/>
        <v>7.8640908101237521</v>
      </c>
    </row>
    <row r="110" spans="1:25">
      <c r="A110" t="s">
        <v>17</v>
      </c>
      <c r="B110" s="5">
        <v>71394.75</v>
      </c>
      <c r="C110" s="5">
        <v>49723.5</v>
      </c>
      <c r="D110" s="5">
        <v>4422.5</v>
      </c>
      <c r="E110" s="5">
        <v>17249</v>
      </c>
      <c r="F110" s="5"/>
      <c r="G110" s="5">
        <v>71168.5</v>
      </c>
      <c r="H110" s="5">
        <v>47419.75</v>
      </c>
      <c r="I110" s="5">
        <v>7365.25</v>
      </c>
      <c r="J110" s="5">
        <v>16383.5</v>
      </c>
      <c r="K110" s="5"/>
      <c r="L110" s="5">
        <v>77335</v>
      </c>
      <c r="M110" s="5">
        <v>51095</v>
      </c>
      <c r="N110" s="5">
        <v>7587</v>
      </c>
      <c r="O110" s="5">
        <v>18652.75</v>
      </c>
      <c r="P110" s="5"/>
      <c r="Q110" t="s">
        <v>17</v>
      </c>
      <c r="R110" s="13">
        <f t="shared" si="30"/>
        <v>69.645877322912398</v>
      </c>
      <c r="S110" s="13">
        <f t="shared" si="31"/>
        <v>8.1677316883980335</v>
      </c>
      <c r="U110" s="13">
        <f t="shared" si="32"/>
        <v>66.630250742955099</v>
      </c>
      <c r="V110" s="13">
        <f t="shared" si="33"/>
        <v>13.443917130601442</v>
      </c>
      <c r="X110" s="18">
        <f t="shared" si="34"/>
        <v>66.069696773776428</v>
      </c>
      <c r="Y110" s="18">
        <f t="shared" si="35"/>
        <v>12.929007191302272</v>
      </c>
    </row>
    <row r="111" spans="1:25">
      <c r="A111" t="s">
        <v>18</v>
      </c>
      <c r="B111" s="5">
        <v>346820.75</v>
      </c>
      <c r="C111" s="5">
        <v>183920.75</v>
      </c>
      <c r="D111" s="5">
        <v>40201</v>
      </c>
      <c r="E111" s="5">
        <v>122699.5</v>
      </c>
      <c r="F111" s="5"/>
      <c r="G111" s="5">
        <v>349484.5</v>
      </c>
      <c r="H111" s="5">
        <v>209207.25</v>
      </c>
      <c r="I111" s="5">
        <v>43084</v>
      </c>
      <c r="J111" s="5">
        <v>97193.25</v>
      </c>
      <c r="K111" s="5"/>
      <c r="L111" s="5">
        <v>369174</v>
      </c>
      <c r="M111" s="5">
        <v>207680.5</v>
      </c>
      <c r="N111" s="5">
        <v>41990.25</v>
      </c>
      <c r="O111" s="5">
        <v>119504</v>
      </c>
      <c r="P111" s="5"/>
      <c r="Q111" t="s">
        <v>18</v>
      </c>
      <c r="R111" s="13">
        <f t="shared" si="30"/>
        <v>53.030491976042377</v>
      </c>
      <c r="S111" s="13">
        <f t="shared" si="31"/>
        <v>17.937125691727822</v>
      </c>
      <c r="U111" s="13">
        <f t="shared" si="32"/>
        <v>59.861667684832952</v>
      </c>
      <c r="V111" s="13">
        <f t="shared" si="33"/>
        <v>17.077088484043738</v>
      </c>
      <c r="X111" s="18">
        <f t="shared" si="34"/>
        <v>56.255451358979776</v>
      </c>
      <c r="Y111" s="18">
        <f t="shared" si="35"/>
        <v>16.818249634768989</v>
      </c>
    </row>
    <row r="112" spans="1:25">
      <c r="A112" t="s">
        <v>19</v>
      </c>
      <c r="B112" s="5">
        <v>64922</v>
      </c>
      <c r="C112" s="5">
        <v>30465.25</v>
      </c>
      <c r="D112" s="5">
        <v>9342.25</v>
      </c>
      <c r="E112" s="5">
        <v>25114.5</v>
      </c>
      <c r="F112" s="5"/>
      <c r="G112" s="5">
        <v>65713.75</v>
      </c>
      <c r="H112" s="5">
        <v>34467</v>
      </c>
      <c r="I112" s="5">
        <v>11912.75</v>
      </c>
      <c r="J112" s="5">
        <v>19334.25</v>
      </c>
      <c r="K112" s="5"/>
      <c r="L112" s="5">
        <v>66452.25</v>
      </c>
      <c r="M112" s="5">
        <v>33170</v>
      </c>
      <c r="N112" s="5">
        <v>10993.25</v>
      </c>
      <c r="O112" s="5">
        <v>22289</v>
      </c>
      <c r="P112" s="5"/>
      <c r="Q112" t="s">
        <v>19</v>
      </c>
      <c r="R112" s="13">
        <f t="shared" si="30"/>
        <v>46.925926496411073</v>
      </c>
      <c r="S112" s="13">
        <f t="shared" si="31"/>
        <v>23.468567481002324</v>
      </c>
      <c r="U112" s="13">
        <f t="shared" si="32"/>
        <v>52.450210191930907</v>
      </c>
      <c r="V112" s="13">
        <f t="shared" si="33"/>
        <v>25.685239786760384</v>
      </c>
      <c r="X112" s="18">
        <f t="shared" si="34"/>
        <v>49.915540858285461</v>
      </c>
      <c r="Y112" s="18">
        <f t="shared" si="35"/>
        <v>24.892302989476544</v>
      </c>
    </row>
    <row r="113" spans="1:25">
      <c r="A113" t="s">
        <v>20</v>
      </c>
      <c r="B113" s="5">
        <v>67570.25</v>
      </c>
      <c r="C113" s="5">
        <v>34886.75</v>
      </c>
      <c r="D113" s="5">
        <v>5203.25</v>
      </c>
      <c r="E113" s="5">
        <v>27480.25</v>
      </c>
      <c r="F113" s="5"/>
      <c r="G113" s="5">
        <v>68558</v>
      </c>
      <c r="H113" s="5">
        <v>32602.5</v>
      </c>
      <c r="I113" s="5">
        <v>10965.25</v>
      </c>
      <c r="J113" s="5">
        <v>24990.25</v>
      </c>
      <c r="K113" s="5"/>
      <c r="L113" s="5">
        <v>71150.25</v>
      </c>
      <c r="M113" s="5">
        <v>37171.75</v>
      </c>
      <c r="N113" s="5">
        <v>6917.5</v>
      </c>
      <c r="O113" s="5">
        <v>27061</v>
      </c>
      <c r="P113" s="5"/>
      <c r="Q113" t="s">
        <v>20</v>
      </c>
      <c r="R113" s="13">
        <f t="shared" si="30"/>
        <v>51.630340275491065</v>
      </c>
      <c r="S113" s="13">
        <f t="shared" si="31"/>
        <v>12.978922424544775</v>
      </c>
      <c r="U113" s="13">
        <f t="shared" si="32"/>
        <v>47.554625280784151</v>
      </c>
      <c r="V113" s="13">
        <f t="shared" si="33"/>
        <v>25.168272403325854</v>
      </c>
      <c r="X113" s="18">
        <f t="shared" si="34"/>
        <v>52.244018819329511</v>
      </c>
      <c r="Y113" s="18">
        <f t="shared" si="35"/>
        <v>15.689765645820694</v>
      </c>
    </row>
    <row r="114" spans="1:25">
      <c r="A114" t="s">
        <v>21</v>
      </c>
      <c r="B114" s="5">
        <v>105929</v>
      </c>
      <c r="C114" s="5">
        <v>57722.25</v>
      </c>
      <c r="D114" s="5">
        <v>8693.75</v>
      </c>
      <c r="E114" s="5">
        <v>39513.25</v>
      </c>
      <c r="F114" s="5"/>
      <c r="G114" s="5">
        <v>107607.5</v>
      </c>
      <c r="H114" s="5">
        <v>60554.5</v>
      </c>
      <c r="I114" s="5">
        <v>12466.5</v>
      </c>
      <c r="J114" s="5">
        <v>34586.25</v>
      </c>
      <c r="K114" s="5"/>
      <c r="L114" s="5">
        <v>112116.5</v>
      </c>
      <c r="M114" s="5">
        <v>66614.25</v>
      </c>
      <c r="N114" s="5">
        <v>9912.5</v>
      </c>
      <c r="O114" s="5">
        <v>35589.25</v>
      </c>
      <c r="P114" s="5"/>
      <c r="Q114" t="s">
        <v>21</v>
      </c>
      <c r="R114" s="13">
        <f t="shared" si="30"/>
        <v>54.491451821503084</v>
      </c>
      <c r="S114" s="13">
        <f t="shared" si="31"/>
        <v>13.089842808961697</v>
      </c>
      <c r="U114" s="13">
        <f t="shared" si="32"/>
        <v>56.273493947912549</v>
      </c>
      <c r="V114" s="13">
        <f t="shared" si="33"/>
        <v>17.072485997178894</v>
      </c>
      <c r="X114" s="18">
        <f t="shared" si="34"/>
        <v>59.415206503949022</v>
      </c>
      <c r="Y114" s="18">
        <f t="shared" si="35"/>
        <v>12.952987027411982</v>
      </c>
    </row>
    <row r="115" spans="1:25">
      <c r="A115" s="6" t="s">
        <v>22</v>
      </c>
      <c r="B115" s="5">
        <v>71788.5</v>
      </c>
      <c r="C115" s="5">
        <v>37608.75</v>
      </c>
      <c r="D115" s="5">
        <v>6117.5</v>
      </c>
      <c r="E115" s="5">
        <v>28062</v>
      </c>
      <c r="F115" s="5"/>
      <c r="G115" s="5">
        <v>72673.25</v>
      </c>
      <c r="H115" s="5">
        <v>43129</v>
      </c>
      <c r="I115" s="5">
        <v>7124</v>
      </c>
      <c r="J115" s="5">
        <v>22419.75</v>
      </c>
      <c r="K115" s="5"/>
      <c r="L115" s="5">
        <v>76088.5</v>
      </c>
      <c r="M115" s="5">
        <v>47476.75</v>
      </c>
      <c r="N115" s="5">
        <v>5176.25</v>
      </c>
      <c r="O115" s="5">
        <v>23435.25</v>
      </c>
      <c r="P115" s="5"/>
      <c r="Q115" s="6" t="s">
        <v>22</v>
      </c>
      <c r="R115" s="13">
        <f t="shared" si="30"/>
        <v>52.388265529994356</v>
      </c>
      <c r="S115" s="13">
        <f t="shared" si="31"/>
        <v>13.99045195963523</v>
      </c>
      <c r="U115" s="13">
        <f t="shared" si="32"/>
        <v>59.346458291049323</v>
      </c>
      <c r="V115" s="13">
        <f t="shared" si="33"/>
        <v>14.176268083497503</v>
      </c>
      <c r="X115" s="18">
        <f t="shared" si="34"/>
        <v>62.396748523101387</v>
      </c>
      <c r="Y115" s="18">
        <f t="shared" si="35"/>
        <v>9.8308738343494202</v>
      </c>
    </row>
    <row r="117" spans="1:25">
      <c r="A117" s="2" t="s">
        <v>0</v>
      </c>
      <c r="Q117" s="2" t="s">
        <v>0</v>
      </c>
    </row>
    <row r="118" spans="1:25">
      <c r="A118" s="4" t="s">
        <v>26</v>
      </c>
      <c r="Q118" s="4" t="s">
        <v>26</v>
      </c>
    </row>
    <row r="119" spans="1:25">
      <c r="A119" s="4" t="s">
        <v>6</v>
      </c>
      <c r="Q119" s="4" t="s">
        <v>6</v>
      </c>
    </row>
    <row r="120" spans="1:25">
      <c r="A120" t="s">
        <v>1</v>
      </c>
      <c r="B120" s="5">
        <v>7904020</v>
      </c>
      <c r="C120" s="5">
        <v>4927749.75</v>
      </c>
      <c r="D120" s="5">
        <v>545656.75</v>
      </c>
      <c r="E120" s="5">
        <v>2430612.5</v>
      </c>
      <c r="F120" s="5"/>
      <c r="G120" s="5">
        <v>8046687.5</v>
      </c>
      <c r="H120" s="5">
        <v>5221055.5</v>
      </c>
      <c r="I120" s="5">
        <v>625303.25</v>
      </c>
      <c r="J120" s="5">
        <v>2200329</v>
      </c>
      <c r="K120" s="5"/>
      <c r="L120" s="5">
        <v>8481363.75</v>
      </c>
      <c r="M120" s="5">
        <v>5461377</v>
      </c>
      <c r="N120" s="5">
        <v>634899.5</v>
      </c>
      <c r="O120" s="5">
        <v>2385086.75</v>
      </c>
      <c r="P120" s="5"/>
      <c r="Q120" t="s">
        <v>1</v>
      </c>
      <c r="R120" s="13">
        <f>C120/B120%</f>
        <v>62.344854264032733</v>
      </c>
      <c r="S120" s="13">
        <f>D120/(C120+D120)%</f>
        <v>9.9692348814216523</v>
      </c>
      <c r="U120" s="13">
        <f>H120/G120%</f>
        <v>64.884531678408038</v>
      </c>
      <c r="V120" s="13">
        <f>I120/(I120+H120)%</f>
        <v>10.695601770931351</v>
      </c>
      <c r="X120" s="18">
        <f>M120/L120%</f>
        <v>64.392675057711088</v>
      </c>
      <c r="Y120" s="18">
        <f>N120/(M120+N120)%</f>
        <v>10.414545665702663</v>
      </c>
    </row>
    <row r="121" spans="1:25">
      <c r="A121" t="s">
        <v>7</v>
      </c>
      <c r="B121" s="5">
        <v>586951.5</v>
      </c>
      <c r="C121" s="5">
        <v>379355</v>
      </c>
      <c r="D121" s="5">
        <v>35409.5</v>
      </c>
      <c r="E121" s="5">
        <v>172187</v>
      </c>
      <c r="F121" s="5"/>
      <c r="G121" s="5">
        <v>609750</v>
      </c>
      <c r="H121" s="5">
        <v>376317.5</v>
      </c>
      <c r="I121" s="5">
        <v>65001.5</v>
      </c>
      <c r="J121" s="5">
        <v>168431</v>
      </c>
      <c r="K121" s="5"/>
      <c r="L121" s="5">
        <v>652419.25</v>
      </c>
      <c r="M121" s="5">
        <v>398860.75</v>
      </c>
      <c r="N121" s="5">
        <v>62262.75</v>
      </c>
      <c r="O121" s="5">
        <v>191295.75</v>
      </c>
      <c r="P121" s="5"/>
      <c r="Q121" t="s">
        <v>7</v>
      </c>
      <c r="R121" s="13">
        <f t="shared" ref="R121:R136" si="36">C121/B121%</f>
        <v>64.631404809426328</v>
      </c>
      <c r="S121" s="13">
        <f t="shared" ref="S121:S136" si="37">D121/(C121+D121)%</f>
        <v>8.537254273208049</v>
      </c>
      <c r="U121" s="13">
        <f t="shared" ref="U121:U136" si="38">H121/G121%</f>
        <v>61.716687166871665</v>
      </c>
      <c r="V121" s="13">
        <f t="shared" ref="V121:V136" si="39">I121/(I121+H121)%</f>
        <v>14.728914911889134</v>
      </c>
      <c r="X121" s="18">
        <f t="shared" ref="X121:X136" si="40">M121/L121%</f>
        <v>61.135650120685433</v>
      </c>
      <c r="Y121" s="18">
        <f t="shared" ref="Y121:Y136" si="41">N121/(M121+N121)%</f>
        <v>13.502402284854275</v>
      </c>
    </row>
    <row r="122" spans="1:25">
      <c r="A122" t="s">
        <v>8</v>
      </c>
      <c r="B122" s="5">
        <v>707967.25</v>
      </c>
      <c r="C122" s="5">
        <v>467953.5</v>
      </c>
      <c r="D122" s="5">
        <v>43204.75</v>
      </c>
      <c r="E122" s="5">
        <v>196809.25</v>
      </c>
      <c r="F122" s="5"/>
      <c r="G122" s="5">
        <v>720215</v>
      </c>
      <c r="H122" s="5">
        <v>483327.75</v>
      </c>
      <c r="I122" s="5">
        <v>49172.5</v>
      </c>
      <c r="J122" s="5">
        <v>187714.75</v>
      </c>
      <c r="K122" s="5"/>
      <c r="L122" s="5">
        <v>756121.75</v>
      </c>
      <c r="M122" s="5">
        <v>459752</v>
      </c>
      <c r="N122" s="5">
        <v>58280.25</v>
      </c>
      <c r="O122" s="5">
        <v>238090</v>
      </c>
      <c r="P122" s="5"/>
      <c r="Q122" t="s">
        <v>8</v>
      </c>
      <c r="R122" s="13">
        <f t="shared" si="36"/>
        <v>66.09818462647813</v>
      </c>
      <c r="S122" s="13">
        <f t="shared" si="37"/>
        <v>8.452323717752769</v>
      </c>
      <c r="U122" s="13">
        <f t="shared" si="38"/>
        <v>67.108814728935116</v>
      </c>
      <c r="V122" s="13">
        <f t="shared" si="39"/>
        <v>9.2342679651324122</v>
      </c>
      <c r="X122" s="18">
        <f t="shared" si="40"/>
        <v>60.803964440911798</v>
      </c>
      <c r="Y122" s="18">
        <f t="shared" si="41"/>
        <v>11.250313083789667</v>
      </c>
    </row>
    <row r="123" spans="1:25">
      <c r="A123" t="s">
        <v>9</v>
      </c>
      <c r="B123" s="5">
        <v>287110.25</v>
      </c>
      <c r="C123" s="5">
        <v>152009</v>
      </c>
      <c r="D123" s="5">
        <v>35861.5</v>
      </c>
      <c r="E123" s="5">
        <v>99239.75</v>
      </c>
      <c r="F123" s="5"/>
      <c r="G123" s="5">
        <v>292031.5</v>
      </c>
      <c r="H123" s="5">
        <v>162708</v>
      </c>
      <c r="I123" s="5">
        <v>44078</v>
      </c>
      <c r="J123" s="5">
        <v>85246.25</v>
      </c>
      <c r="K123" s="5"/>
      <c r="L123" s="5">
        <v>316041.75</v>
      </c>
      <c r="M123" s="5">
        <v>165019</v>
      </c>
      <c r="N123" s="5">
        <v>52881.75</v>
      </c>
      <c r="O123" s="5">
        <v>98140.5</v>
      </c>
      <c r="P123" s="5"/>
      <c r="Q123" t="s">
        <v>9</v>
      </c>
      <c r="R123" s="13">
        <f t="shared" si="36"/>
        <v>52.94446993794196</v>
      </c>
      <c r="S123" s="13">
        <f t="shared" si="37"/>
        <v>19.088414626032293</v>
      </c>
      <c r="U123" s="13">
        <f t="shared" si="38"/>
        <v>55.715907359308844</v>
      </c>
      <c r="V123" s="13">
        <f t="shared" si="39"/>
        <v>21.315756385828827</v>
      </c>
      <c r="X123" s="18">
        <f t="shared" si="40"/>
        <v>52.214303964586954</v>
      </c>
      <c r="Y123" s="18">
        <f t="shared" si="41"/>
        <v>24.268732438965902</v>
      </c>
    </row>
    <row r="124" spans="1:25">
      <c r="A124" t="s">
        <v>10</v>
      </c>
      <c r="B124" s="5">
        <v>575479.25</v>
      </c>
      <c r="C124" s="5">
        <v>345898</v>
      </c>
      <c r="D124" s="5">
        <v>38630</v>
      </c>
      <c r="E124" s="5">
        <v>190951.25</v>
      </c>
      <c r="F124" s="5"/>
      <c r="G124" s="5">
        <v>588277.75</v>
      </c>
      <c r="H124" s="5">
        <v>374876.5</v>
      </c>
      <c r="I124" s="5">
        <v>41476.5</v>
      </c>
      <c r="J124" s="5">
        <v>171924.75</v>
      </c>
      <c r="K124" s="5"/>
      <c r="L124" s="5">
        <v>624764.5</v>
      </c>
      <c r="M124" s="5">
        <v>391927.5</v>
      </c>
      <c r="N124" s="5">
        <v>48907.75</v>
      </c>
      <c r="O124" s="5">
        <v>183929</v>
      </c>
      <c r="P124" s="5"/>
      <c r="Q124" t="s">
        <v>10</v>
      </c>
      <c r="R124" s="13">
        <f t="shared" si="36"/>
        <v>60.106076804680626</v>
      </c>
      <c r="S124" s="13">
        <f t="shared" si="37"/>
        <v>10.046082469937168</v>
      </c>
      <c r="U124" s="13">
        <f t="shared" si="38"/>
        <v>63.72440569101925</v>
      </c>
      <c r="V124" s="13">
        <f t="shared" si="39"/>
        <v>9.9618592876717607</v>
      </c>
      <c r="X124" s="18">
        <f t="shared" si="40"/>
        <v>62.732037431704263</v>
      </c>
      <c r="Y124" s="18">
        <f t="shared" si="41"/>
        <v>11.094337397020769</v>
      </c>
    </row>
    <row r="125" spans="1:25">
      <c r="A125" t="s">
        <v>11</v>
      </c>
      <c r="B125" s="5">
        <v>893135.25</v>
      </c>
      <c r="C125" s="5">
        <v>551721.25</v>
      </c>
      <c r="D125" s="5">
        <v>72401.75</v>
      </c>
      <c r="E125" s="5">
        <v>269012</v>
      </c>
      <c r="F125" s="5"/>
      <c r="G125" s="5">
        <v>901381.25</v>
      </c>
      <c r="H125" s="5">
        <v>582281</v>
      </c>
      <c r="I125" s="5">
        <v>76724</v>
      </c>
      <c r="J125" s="5">
        <v>242376.25</v>
      </c>
      <c r="K125" s="5"/>
      <c r="L125" s="5">
        <v>938465</v>
      </c>
      <c r="M125" s="5">
        <v>624039.5</v>
      </c>
      <c r="N125" s="5">
        <v>60560</v>
      </c>
      <c r="O125" s="5">
        <v>253865.25</v>
      </c>
      <c r="P125" s="5"/>
      <c r="Q125" t="s">
        <v>11</v>
      </c>
      <c r="R125" s="13">
        <f t="shared" si="36"/>
        <v>61.773538778141379</v>
      </c>
      <c r="S125" s="13">
        <f t="shared" si="37"/>
        <v>11.600557902849278</v>
      </c>
      <c r="U125" s="13">
        <f t="shared" si="38"/>
        <v>64.598747755181279</v>
      </c>
      <c r="V125" s="13">
        <f t="shared" si="39"/>
        <v>11.642400285278564</v>
      </c>
      <c r="X125" s="18">
        <f t="shared" si="40"/>
        <v>66.49576702381016</v>
      </c>
      <c r="Y125" s="18">
        <f t="shared" si="41"/>
        <v>8.8460479448202936</v>
      </c>
    </row>
    <row r="126" spans="1:25">
      <c r="A126" t="s">
        <v>12</v>
      </c>
      <c r="B126" s="5">
        <v>1219506.75</v>
      </c>
      <c r="C126" s="5">
        <v>694548.75</v>
      </c>
      <c r="D126" s="5">
        <v>115232.5</v>
      </c>
      <c r="E126" s="5">
        <v>409725.5</v>
      </c>
      <c r="F126" s="5"/>
      <c r="G126" s="5">
        <v>1251300.25</v>
      </c>
      <c r="H126" s="5">
        <v>716593</v>
      </c>
      <c r="I126" s="5">
        <v>155025.5</v>
      </c>
      <c r="J126" s="5">
        <v>379681.75</v>
      </c>
      <c r="K126" s="5"/>
      <c r="L126" s="5">
        <v>1301839.75</v>
      </c>
      <c r="M126" s="5">
        <v>759203.25</v>
      </c>
      <c r="N126" s="5">
        <v>145835.75</v>
      </c>
      <c r="O126" s="5">
        <v>396800.25</v>
      </c>
      <c r="P126" s="5"/>
      <c r="Q126" t="s">
        <v>12</v>
      </c>
      <c r="R126" s="13">
        <f t="shared" si="36"/>
        <v>56.953251796269271</v>
      </c>
      <c r="S126" s="13">
        <f t="shared" si="37"/>
        <v>14.230077567244241</v>
      </c>
      <c r="U126" s="13">
        <f t="shared" si="38"/>
        <v>57.267869961665873</v>
      </c>
      <c r="V126" s="13">
        <f t="shared" si="39"/>
        <v>17.785935016294399</v>
      </c>
      <c r="X126" s="18">
        <f t="shared" si="40"/>
        <v>58.317719212368502</v>
      </c>
      <c r="Y126" s="18">
        <f t="shared" si="41"/>
        <v>16.113753108982046</v>
      </c>
    </row>
    <row r="127" spans="1:25">
      <c r="A127" t="s">
        <v>13</v>
      </c>
      <c r="B127" s="5">
        <v>369242.5</v>
      </c>
      <c r="C127" s="5">
        <v>240641.25</v>
      </c>
      <c r="D127" s="5">
        <v>18526</v>
      </c>
      <c r="E127" s="5">
        <v>110075.75</v>
      </c>
      <c r="F127" s="5"/>
      <c r="G127" s="5">
        <v>375085</v>
      </c>
      <c r="H127" s="5">
        <v>247699.5</v>
      </c>
      <c r="I127" s="5">
        <v>24708.75</v>
      </c>
      <c r="J127" s="5">
        <v>102677</v>
      </c>
      <c r="K127" s="5"/>
      <c r="L127" s="5">
        <v>407167.25</v>
      </c>
      <c r="M127" s="5">
        <v>262473.75</v>
      </c>
      <c r="N127" s="5">
        <v>19093.25</v>
      </c>
      <c r="O127" s="5">
        <v>125600.5</v>
      </c>
      <c r="P127" s="5"/>
      <c r="Q127" t="s">
        <v>13</v>
      </c>
      <c r="R127" s="13">
        <f t="shared" si="36"/>
        <v>65.17160131891643</v>
      </c>
      <c r="S127" s="13">
        <f t="shared" si="37"/>
        <v>7.148279730560092</v>
      </c>
      <c r="U127" s="13">
        <f t="shared" si="38"/>
        <v>66.038231334230915</v>
      </c>
      <c r="V127" s="13">
        <f t="shared" si="39"/>
        <v>9.0704852000627731</v>
      </c>
      <c r="X127" s="18">
        <f t="shared" si="40"/>
        <v>64.4633746943056</v>
      </c>
      <c r="Y127" s="18">
        <f t="shared" si="41"/>
        <v>6.7810680939172556</v>
      </c>
    </row>
    <row r="128" spans="1:25">
      <c r="A128" t="s">
        <v>14</v>
      </c>
      <c r="B128" s="5">
        <v>171541</v>
      </c>
      <c r="C128" s="5">
        <v>110129</v>
      </c>
      <c r="D128" s="5">
        <v>10440</v>
      </c>
      <c r="E128" s="5">
        <v>50972.25</v>
      </c>
      <c r="F128" s="5"/>
      <c r="G128" s="5">
        <v>174583.75</v>
      </c>
      <c r="H128" s="5">
        <v>113932</v>
      </c>
      <c r="I128" s="5">
        <v>12603.25</v>
      </c>
      <c r="J128" s="5">
        <v>48049.25</v>
      </c>
      <c r="K128" s="5"/>
      <c r="L128" s="5">
        <v>183023</v>
      </c>
      <c r="M128" s="5">
        <v>116643.5</v>
      </c>
      <c r="N128" s="5">
        <v>12608.25</v>
      </c>
      <c r="O128" s="5">
        <v>53771.25</v>
      </c>
      <c r="P128" s="5"/>
      <c r="Q128" t="s">
        <v>14</v>
      </c>
      <c r="R128" s="13">
        <f t="shared" si="36"/>
        <v>64.199812289773291</v>
      </c>
      <c r="S128" s="13">
        <f t="shared" si="37"/>
        <v>8.6589421824847186</v>
      </c>
      <c r="U128" s="13">
        <f t="shared" si="38"/>
        <v>65.259223725003039</v>
      </c>
      <c r="V128" s="13">
        <f t="shared" si="39"/>
        <v>9.9602679885644516</v>
      </c>
      <c r="X128" s="18">
        <f t="shared" si="40"/>
        <v>63.731607502882149</v>
      </c>
      <c r="Y128" s="18">
        <f t="shared" si="41"/>
        <v>9.7548002251420201</v>
      </c>
    </row>
    <row r="129" spans="1:25">
      <c r="A129" t="s">
        <v>15</v>
      </c>
      <c r="B129" s="5">
        <v>299095</v>
      </c>
      <c r="C129" s="5">
        <v>211791</v>
      </c>
      <c r="D129" s="5">
        <v>17905.75</v>
      </c>
      <c r="E129" s="5">
        <v>69398.5</v>
      </c>
      <c r="F129" s="5"/>
      <c r="G129" s="5">
        <v>303058</v>
      </c>
      <c r="H129" s="5">
        <v>234153.25</v>
      </c>
      <c r="I129" s="5">
        <v>10395.25</v>
      </c>
      <c r="J129" s="5">
        <v>58509.25</v>
      </c>
      <c r="K129" s="5"/>
      <c r="L129" s="5">
        <v>319278.5</v>
      </c>
      <c r="M129" s="5">
        <v>250823.25</v>
      </c>
      <c r="N129" s="5">
        <v>6576.5</v>
      </c>
      <c r="O129" s="5">
        <v>61878.5</v>
      </c>
      <c r="P129" s="5"/>
      <c r="Q129" t="s">
        <v>15</v>
      </c>
      <c r="R129" s="13">
        <f t="shared" si="36"/>
        <v>70.810612012905608</v>
      </c>
      <c r="S129" s="13">
        <f t="shared" si="37"/>
        <v>7.7953867436086917</v>
      </c>
      <c r="U129" s="13">
        <f t="shared" si="38"/>
        <v>77.263510615129775</v>
      </c>
      <c r="V129" s="13">
        <f t="shared" si="39"/>
        <v>4.2507927875247651</v>
      </c>
      <c r="X129" s="18">
        <f t="shared" si="40"/>
        <v>78.559392505289267</v>
      </c>
      <c r="Y129" s="18">
        <f t="shared" si="41"/>
        <v>2.5549752864950337</v>
      </c>
    </row>
    <row r="130" spans="1:25">
      <c r="A130" t="s">
        <v>16</v>
      </c>
      <c r="B130" s="5">
        <v>321145</v>
      </c>
      <c r="C130" s="5">
        <v>260061.75</v>
      </c>
      <c r="D130" s="5">
        <v>8340.25</v>
      </c>
      <c r="E130" s="5">
        <v>52742.25</v>
      </c>
      <c r="F130" s="5"/>
      <c r="G130" s="5">
        <v>325554</v>
      </c>
      <c r="H130" s="5">
        <v>277899.75</v>
      </c>
      <c r="I130" s="5">
        <v>10045</v>
      </c>
      <c r="J130" s="5">
        <v>37609.5</v>
      </c>
      <c r="K130" s="5"/>
      <c r="L130" s="5">
        <v>351725.25</v>
      </c>
      <c r="M130" s="5">
        <v>282297</v>
      </c>
      <c r="N130" s="5">
        <v>18737</v>
      </c>
      <c r="O130" s="5">
        <v>50690</v>
      </c>
      <c r="P130" s="5"/>
      <c r="Q130" t="s">
        <v>16</v>
      </c>
      <c r="R130" s="13">
        <f t="shared" si="36"/>
        <v>80.979541951454948</v>
      </c>
      <c r="S130" s="13">
        <f t="shared" si="37"/>
        <v>3.1073725233045955</v>
      </c>
      <c r="U130" s="13">
        <f t="shared" si="38"/>
        <v>85.362105825761631</v>
      </c>
      <c r="V130" s="13">
        <f t="shared" si="39"/>
        <v>3.4885164601889769</v>
      </c>
      <c r="X130" s="18">
        <f t="shared" si="40"/>
        <v>80.260657999390148</v>
      </c>
      <c r="Y130" s="18">
        <f t="shared" si="41"/>
        <v>6.2242138761734553</v>
      </c>
    </row>
    <row r="131" spans="1:25">
      <c r="A131" t="s">
        <v>17</v>
      </c>
      <c r="B131" s="5">
        <v>294571.75</v>
      </c>
      <c r="C131" s="5">
        <v>216926.75</v>
      </c>
      <c r="D131" s="5">
        <v>10989.25</v>
      </c>
      <c r="E131" s="5">
        <v>66656</v>
      </c>
      <c r="F131" s="5"/>
      <c r="G131" s="5">
        <v>300184.5</v>
      </c>
      <c r="H131" s="5">
        <v>223256.5</v>
      </c>
      <c r="I131" s="5">
        <v>15355.75</v>
      </c>
      <c r="J131" s="5">
        <v>61571.5</v>
      </c>
      <c r="K131" s="5"/>
      <c r="L131" s="5">
        <v>319310.25</v>
      </c>
      <c r="M131" s="5">
        <v>239573.25</v>
      </c>
      <c r="N131" s="5">
        <v>17308.75</v>
      </c>
      <c r="O131" s="5">
        <v>62428.25</v>
      </c>
      <c r="P131" s="5"/>
      <c r="Q131" t="s">
        <v>17</v>
      </c>
      <c r="R131" s="13">
        <f t="shared" si="36"/>
        <v>73.641396366080585</v>
      </c>
      <c r="S131" s="13">
        <f t="shared" si="37"/>
        <v>4.8216228786043986</v>
      </c>
      <c r="U131" s="13">
        <f t="shared" si="38"/>
        <v>74.37309388059677</v>
      </c>
      <c r="V131" s="13">
        <f t="shared" si="39"/>
        <v>6.4354407621570147</v>
      </c>
      <c r="X131" s="18">
        <f t="shared" si="40"/>
        <v>75.028361914470338</v>
      </c>
      <c r="Y131" s="18">
        <f t="shared" si="41"/>
        <v>6.7380158983502145</v>
      </c>
    </row>
    <row r="132" spans="1:25">
      <c r="A132" t="s">
        <v>18</v>
      </c>
      <c r="B132" s="5">
        <v>667152</v>
      </c>
      <c r="C132" s="5">
        <v>426581.75</v>
      </c>
      <c r="D132" s="5">
        <v>58031.25</v>
      </c>
      <c r="E132" s="5">
        <v>182538.5</v>
      </c>
      <c r="F132" s="5"/>
      <c r="G132" s="5">
        <v>676617.25</v>
      </c>
      <c r="H132" s="5">
        <v>471635.75</v>
      </c>
      <c r="I132" s="5">
        <v>31810</v>
      </c>
      <c r="J132" s="5">
        <v>173171.25</v>
      </c>
      <c r="K132" s="5"/>
      <c r="L132" s="5">
        <v>705585</v>
      </c>
      <c r="M132" s="5">
        <v>474168.5</v>
      </c>
      <c r="N132" s="5">
        <v>42468.75</v>
      </c>
      <c r="O132" s="5">
        <v>188947.75</v>
      </c>
      <c r="P132" s="5"/>
      <c r="Q132" t="s">
        <v>18</v>
      </c>
      <c r="R132" s="13">
        <f t="shared" si="36"/>
        <v>63.940713660455181</v>
      </c>
      <c r="S132" s="13">
        <f t="shared" si="37"/>
        <v>11.974761304381021</v>
      </c>
      <c r="U132" s="13">
        <f t="shared" si="38"/>
        <v>69.704955053983625</v>
      </c>
      <c r="V132" s="13">
        <f t="shared" si="39"/>
        <v>6.318456358008782</v>
      </c>
      <c r="X132" s="18">
        <f t="shared" si="40"/>
        <v>67.202179751553672</v>
      </c>
      <c r="Y132" s="18">
        <f t="shared" si="41"/>
        <v>8.2202260870659245</v>
      </c>
    </row>
    <row r="133" spans="1:25">
      <c r="A133" t="s">
        <v>19</v>
      </c>
      <c r="B133" s="5">
        <v>261573.5</v>
      </c>
      <c r="C133" s="5">
        <v>174783</v>
      </c>
      <c r="D133" s="5">
        <v>19067.5</v>
      </c>
      <c r="E133" s="5">
        <v>67723.25</v>
      </c>
      <c r="F133" s="5"/>
      <c r="G133" s="5">
        <v>263620</v>
      </c>
      <c r="H133" s="5">
        <v>196040.5</v>
      </c>
      <c r="I133" s="5">
        <v>19060</v>
      </c>
      <c r="J133" s="5">
        <v>48519.25</v>
      </c>
      <c r="K133" s="5"/>
      <c r="L133" s="5">
        <v>281104.5</v>
      </c>
      <c r="M133" s="5">
        <v>208375.5</v>
      </c>
      <c r="N133" s="5">
        <v>17502.25</v>
      </c>
      <c r="O133" s="5">
        <v>55227.5</v>
      </c>
      <c r="P133" s="5"/>
      <c r="Q133" t="s">
        <v>19</v>
      </c>
      <c r="R133" s="13">
        <f t="shared" si="36"/>
        <v>66.819842224078499</v>
      </c>
      <c r="S133" s="13">
        <f t="shared" si="37"/>
        <v>9.8361881965741631</v>
      </c>
      <c r="U133" s="13">
        <f t="shared" si="38"/>
        <v>74.364805401714591</v>
      </c>
      <c r="V133" s="13">
        <f t="shared" si="39"/>
        <v>8.8609742887626943</v>
      </c>
      <c r="X133" s="18">
        <f t="shared" si="40"/>
        <v>74.127415249489061</v>
      </c>
      <c r="Y133" s="18">
        <f t="shared" si="41"/>
        <v>7.7485498239645114</v>
      </c>
    </row>
    <row r="134" spans="1:25">
      <c r="A134" t="s">
        <v>20</v>
      </c>
      <c r="B134" s="5">
        <v>240139</v>
      </c>
      <c r="C134" s="5">
        <v>153896.75</v>
      </c>
      <c r="D134" s="5">
        <v>8562.25</v>
      </c>
      <c r="E134" s="5">
        <v>77679.5</v>
      </c>
      <c r="F134" s="5"/>
      <c r="G134" s="5">
        <v>246755.75</v>
      </c>
      <c r="H134" s="5">
        <v>150101.25</v>
      </c>
      <c r="I134" s="5">
        <v>17626.25</v>
      </c>
      <c r="J134" s="5">
        <v>79027.75</v>
      </c>
      <c r="K134" s="5"/>
      <c r="L134" s="5">
        <v>264648.25</v>
      </c>
      <c r="M134" s="5">
        <v>166856.5</v>
      </c>
      <c r="N134" s="5">
        <v>16720</v>
      </c>
      <c r="O134" s="5">
        <v>81071.5</v>
      </c>
      <c r="P134" s="5"/>
      <c r="Q134" t="s">
        <v>20</v>
      </c>
      <c r="R134" s="13">
        <f t="shared" si="36"/>
        <v>64.086529051924103</v>
      </c>
      <c r="S134" s="13">
        <f t="shared" si="37"/>
        <v>5.2704066872257007</v>
      </c>
      <c r="U134" s="13">
        <f t="shared" si="38"/>
        <v>60.829889475726503</v>
      </c>
      <c r="V134" s="13">
        <f t="shared" si="39"/>
        <v>10.508861099104202</v>
      </c>
      <c r="X134" s="18">
        <f t="shared" si="40"/>
        <v>63.048404816582007</v>
      </c>
      <c r="Y134" s="18">
        <f t="shared" si="41"/>
        <v>9.1079195866573333</v>
      </c>
    </row>
    <row r="135" spans="1:25">
      <c r="A135" t="s">
        <v>21</v>
      </c>
      <c r="B135" s="5">
        <v>602767.75</v>
      </c>
      <c r="C135" s="5">
        <v>300146.5</v>
      </c>
      <c r="D135" s="5">
        <v>36035.5</v>
      </c>
      <c r="E135" s="5">
        <v>266586</v>
      </c>
      <c r="F135" s="5"/>
      <c r="G135" s="5">
        <v>608173</v>
      </c>
      <c r="H135" s="5">
        <v>342210.5</v>
      </c>
      <c r="I135" s="5">
        <v>29698.25</v>
      </c>
      <c r="J135" s="5">
        <v>236264</v>
      </c>
      <c r="K135" s="5"/>
      <c r="L135" s="5">
        <v>629756</v>
      </c>
      <c r="M135" s="5">
        <v>384925</v>
      </c>
      <c r="N135" s="5">
        <v>30184</v>
      </c>
      <c r="O135" s="5">
        <v>214646.75</v>
      </c>
      <c r="P135" s="5"/>
      <c r="Q135" t="s">
        <v>21</v>
      </c>
      <c r="R135" s="13">
        <f t="shared" si="36"/>
        <v>49.794717783093077</v>
      </c>
      <c r="S135" s="13">
        <f t="shared" si="37"/>
        <v>10.719045041078939</v>
      </c>
      <c r="U135" s="13">
        <f t="shared" si="38"/>
        <v>56.268611069547646</v>
      </c>
      <c r="V135" s="13">
        <f t="shared" si="39"/>
        <v>7.9853593119279926</v>
      </c>
      <c r="X135" s="18">
        <f t="shared" si="40"/>
        <v>61.12287933739416</v>
      </c>
      <c r="Y135" s="18">
        <f t="shared" si="41"/>
        <v>7.2713431893791745</v>
      </c>
    </row>
    <row r="136" spans="1:25">
      <c r="A136" t="s">
        <v>22</v>
      </c>
      <c r="B136" s="5">
        <v>406641</v>
      </c>
      <c r="C136" s="5">
        <v>241307</v>
      </c>
      <c r="D136" s="5">
        <v>17019</v>
      </c>
      <c r="E136" s="5">
        <v>148315.25</v>
      </c>
      <c r="F136" s="5"/>
      <c r="G136" s="5">
        <v>410100.75</v>
      </c>
      <c r="H136" s="5">
        <v>268021.75</v>
      </c>
      <c r="I136" s="5">
        <v>22523.5</v>
      </c>
      <c r="J136" s="5">
        <v>119556</v>
      </c>
      <c r="K136" s="5"/>
      <c r="L136" s="5">
        <v>430114</v>
      </c>
      <c r="M136" s="5">
        <v>276440</v>
      </c>
      <c r="N136" s="5">
        <v>24971</v>
      </c>
      <c r="O136" s="5">
        <v>128702.5</v>
      </c>
      <c r="P136" s="5"/>
      <c r="Q136" t="s">
        <v>22</v>
      </c>
      <c r="R136" s="13">
        <f t="shared" si="36"/>
        <v>59.341532211459253</v>
      </c>
      <c r="S136" s="13">
        <f t="shared" si="37"/>
        <v>6.588187019502489</v>
      </c>
      <c r="U136" s="13">
        <f t="shared" si="38"/>
        <v>65.355098716595862</v>
      </c>
      <c r="V136" s="13">
        <f t="shared" si="39"/>
        <v>7.7521487616817009</v>
      </c>
      <c r="X136" s="18">
        <f t="shared" si="40"/>
        <v>64.271332716442615</v>
      </c>
      <c r="Y136" s="18">
        <f t="shared" si="41"/>
        <v>8.2847009565012559</v>
      </c>
    </row>
    <row r="137" spans="1:25">
      <c r="A137" s="4" t="s">
        <v>23</v>
      </c>
      <c r="Q137" s="4" t="s">
        <v>23</v>
      </c>
    </row>
    <row r="138" spans="1:25">
      <c r="A138" t="s">
        <v>1</v>
      </c>
      <c r="B138" s="5">
        <v>3653302.75</v>
      </c>
      <c r="C138" s="5">
        <v>2410136.75</v>
      </c>
      <c r="D138" s="5">
        <v>200290.25</v>
      </c>
      <c r="E138" s="5">
        <v>1042875.75</v>
      </c>
      <c r="F138" s="5"/>
      <c r="G138" s="5">
        <v>3721117.75</v>
      </c>
      <c r="H138" s="5">
        <v>2522085.5</v>
      </c>
      <c r="I138" s="5">
        <v>208330</v>
      </c>
      <c r="J138" s="5">
        <v>990702.25</v>
      </c>
      <c r="K138" s="5"/>
      <c r="L138" s="5">
        <v>3913538.25</v>
      </c>
      <c r="M138" s="5">
        <v>2614455</v>
      </c>
      <c r="N138" s="5">
        <v>224847</v>
      </c>
      <c r="O138" s="5">
        <v>1074236</v>
      </c>
      <c r="P138" s="5"/>
      <c r="Q138" t="s">
        <v>1</v>
      </c>
      <c r="R138" s="13">
        <f>C138/B138%</f>
        <v>65.971448711717102</v>
      </c>
      <c r="S138" s="13">
        <f>D138/(C138+D138)%</f>
        <v>7.6727006731082694</v>
      </c>
      <c r="U138" s="13">
        <f>H138/G138%</f>
        <v>67.777632137547926</v>
      </c>
      <c r="V138" s="13">
        <f>I138/(I138+H138)%</f>
        <v>7.6299742658214473</v>
      </c>
      <c r="X138" s="18">
        <f>M138/L138%</f>
        <v>66.805403013500637</v>
      </c>
      <c r="Y138" s="18">
        <f>N138/(M138+N138)%</f>
        <v>7.9190941999125135</v>
      </c>
    </row>
    <row r="139" spans="1:25">
      <c r="A139" t="s">
        <v>7</v>
      </c>
      <c r="B139" s="5">
        <v>281174.75</v>
      </c>
      <c r="C139" s="5">
        <v>192303.5</v>
      </c>
      <c r="D139" s="5">
        <v>15462.5</v>
      </c>
      <c r="E139" s="5">
        <v>73408.75</v>
      </c>
      <c r="F139" s="5"/>
      <c r="G139" s="5">
        <v>288936</v>
      </c>
      <c r="H139" s="5">
        <v>187606.25</v>
      </c>
      <c r="I139" s="5">
        <v>25948.75</v>
      </c>
      <c r="J139" s="5">
        <v>75381.25</v>
      </c>
      <c r="K139" s="5"/>
      <c r="L139" s="5">
        <v>308882.5</v>
      </c>
      <c r="M139" s="5">
        <v>197161.5</v>
      </c>
      <c r="N139" s="5">
        <v>23291</v>
      </c>
      <c r="O139" s="5">
        <v>88429.5</v>
      </c>
      <c r="P139" s="5"/>
      <c r="Q139" t="s">
        <v>7</v>
      </c>
      <c r="R139" s="13">
        <f t="shared" ref="R139:R154" si="42">C139/B139%</f>
        <v>68.39287667189177</v>
      </c>
      <c r="S139" s="13">
        <f t="shared" ref="S139:S154" si="43">D139/(C139+D139)%</f>
        <v>7.4422667808977412</v>
      </c>
      <c r="U139" s="13">
        <f t="shared" ref="U139:U154" si="44">H139/G139%</f>
        <v>64.930036409447069</v>
      </c>
      <c r="V139" s="13">
        <f t="shared" ref="V139:V154" si="45">I139/(I139+H139)%</f>
        <v>12.150851068811312</v>
      </c>
      <c r="X139" s="18">
        <f t="shared" ref="X139:X154" si="46">M139/L139%</f>
        <v>63.830582826803074</v>
      </c>
      <c r="Y139" s="18">
        <f t="shared" ref="Y139:Y154" si="47">N139/(M139+N139)%</f>
        <v>10.565087717308717</v>
      </c>
    </row>
    <row r="140" spans="1:25">
      <c r="A140" t="s">
        <v>8</v>
      </c>
      <c r="B140" s="5">
        <v>308286.25</v>
      </c>
      <c r="C140" s="5">
        <v>213914.25</v>
      </c>
      <c r="D140" s="5">
        <v>14439.25</v>
      </c>
      <c r="E140" s="5">
        <v>79933.25</v>
      </c>
      <c r="F140" s="5"/>
      <c r="G140" s="5">
        <v>313748.25</v>
      </c>
      <c r="H140" s="5">
        <v>221429.25</v>
      </c>
      <c r="I140" s="5">
        <v>13756.25</v>
      </c>
      <c r="J140" s="5">
        <v>78562.75</v>
      </c>
      <c r="K140" s="5"/>
      <c r="L140" s="5">
        <v>334124.25</v>
      </c>
      <c r="M140" s="5">
        <v>211735.25</v>
      </c>
      <c r="N140" s="5">
        <v>18399</v>
      </c>
      <c r="O140" s="5">
        <v>103990.5</v>
      </c>
      <c r="P140" s="5"/>
      <c r="Q140" t="s">
        <v>8</v>
      </c>
      <c r="R140" s="13">
        <f t="shared" si="42"/>
        <v>69.388190358798028</v>
      </c>
      <c r="S140" s="13">
        <f t="shared" si="43"/>
        <v>6.3232006516212804</v>
      </c>
      <c r="U140" s="13">
        <f t="shared" si="44"/>
        <v>70.575453408903471</v>
      </c>
      <c r="V140" s="13">
        <f t="shared" si="45"/>
        <v>5.8491063437159179</v>
      </c>
      <c r="X140" s="18">
        <f t="shared" si="46"/>
        <v>63.370213326329953</v>
      </c>
      <c r="Y140" s="18">
        <f t="shared" si="47"/>
        <v>7.9948986298215052</v>
      </c>
    </row>
    <row r="141" spans="1:25">
      <c r="A141" t="s">
        <v>9</v>
      </c>
      <c r="B141" s="5">
        <v>129578.75</v>
      </c>
      <c r="C141" s="5">
        <v>74803.5</v>
      </c>
      <c r="D141" s="5">
        <v>12378</v>
      </c>
      <c r="E141" s="5">
        <v>42397.25</v>
      </c>
      <c r="F141" s="5"/>
      <c r="G141" s="5">
        <v>129935</v>
      </c>
      <c r="H141" s="5">
        <v>76204</v>
      </c>
      <c r="I141" s="5">
        <v>16453.25</v>
      </c>
      <c r="J141" s="5">
        <v>37278.25</v>
      </c>
      <c r="K141" s="5"/>
      <c r="L141" s="5">
        <v>139901.5</v>
      </c>
      <c r="M141" s="5">
        <v>75917.25</v>
      </c>
      <c r="N141" s="5">
        <v>20673.75</v>
      </c>
      <c r="O141" s="5">
        <v>43310.25</v>
      </c>
      <c r="P141" s="5"/>
      <c r="Q141" t="s">
        <v>9</v>
      </c>
      <c r="R141" s="13">
        <f t="shared" si="42"/>
        <v>57.728215467428114</v>
      </c>
      <c r="S141" s="13">
        <f t="shared" si="43"/>
        <v>14.197966311660156</v>
      </c>
      <c r="U141" s="13">
        <f t="shared" si="44"/>
        <v>58.647785431177134</v>
      </c>
      <c r="V141" s="13">
        <f t="shared" si="45"/>
        <v>17.7571102099404</v>
      </c>
      <c r="X141" s="18">
        <f t="shared" si="46"/>
        <v>54.264786296072593</v>
      </c>
      <c r="Y141" s="18">
        <f t="shared" si="47"/>
        <v>21.403391620337299</v>
      </c>
    </row>
    <row r="142" spans="1:25">
      <c r="A142" t="s">
        <v>10</v>
      </c>
      <c r="B142" s="5">
        <v>245553.5</v>
      </c>
      <c r="C142" s="5">
        <v>157809.5</v>
      </c>
      <c r="D142" s="5">
        <v>11443.25</v>
      </c>
      <c r="E142" s="5">
        <v>76301</v>
      </c>
      <c r="F142" s="5"/>
      <c r="G142" s="5">
        <v>251542.75</v>
      </c>
      <c r="H142" s="5">
        <v>164821.75</v>
      </c>
      <c r="I142" s="5">
        <v>15084</v>
      </c>
      <c r="J142" s="5">
        <v>71636.75</v>
      </c>
      <c r="K142" s="5"/>
      <c r="L142" s="5">
        <v>260446</v>
      </c>
      <c r="M142" s="5">
        <v>171248</v>
      </c>
      <c r="N142" s="5">
        <v>16594</v>
      </c>
      <c r="O142" s="5">
        <v>72604.25</v>
      </c>
      <c r="P142" s="5"/>
      <c r="Q142" t="s">
        <v>10</v>
      </c>
      <c r="R142" s="13">
        <f t="shared" si="42"/>
        <v>64.266850197614787</v>
      </c>
      <c r="S142" s="13">
        <f t="shared" si="43"/>
        <v>6.7610422873483591</v>
      </c>
      <c r="U142" s="13">
        <f t="shared" si="44"/>
        <v>65.524349240834809</v>
      </c>
      <c r="V142" s="13">
        <f t="shared" si="45"/>
        <v>8.3843901598475874</v>
      </c>
      <c r="X142" s="18">
        <f t="shared" si="46"/>
        <v>65.75182571435154</v>
      </c>
      <c r="Y142" s="18">
        <f t="shared" si="47"/>
        <v>8.8340200807061251</v>
      </c>
    </row>
    <row r="143" spans="1:25">
      <c r="A143" t="s">
        <v>11</v>
      </c>
      <c r="B143" s="5">
        <v>398483.25</v>
      </c>
      <c r="C143" s="5">
        <v>254385.75</v>
      </c>
      <c r="D143" s="5">
        <v>24655</v>
      </c>
      <c r="E143" s="5">
        <v>119442.5</v>
      </c>
      <c r="F143" s="5"/>
      <c r="G143" s="5">
        <v>408494.25</v>
      </c>
      <c r="H143" s="5">
        <v>269345.75</v>
      </c>
      <c r="I143" s="5">
        <v>25188</v>
      </c>
      <c r="J143" s="5">
        <v>113960.5</v>
      </c>
      <c r="K143" s="5"/>
      <c r="L143" s="5">
        <v>421391.25</v>
      </c>
      <c r="M143" s="5">
        <v>281527.5</v>
      </c>
      <c r="N143" s="5">
        <v>20401.5</v>
      </c>
      <c r="O143" s="5">
        <v>119462</v>
      </c>
      <c r="P143" s="5"/>
      <c r="Q143" t="s">
        <v>11</v>
      </c>
      <c r="R143" s="13">
        <f t="shared" si="42"/>
        <v>63.838505131646059</v>
      </c>
      <c r="S143" s="13">
        <f t="shared" si="43"/>
        <v>8.8356270544714359</v>
      </c>
      <c r="U143" s="13">
        <f t="shared" si="44"/>
        <v>65.936240228595622</v>
      </c>
      <c r="V143" s="13">
        <f t="shared" si="45"/>
        <v>8.5518213108005448</v>
      </c>
      <c r="X143" s="18">
        <f t="shared" si="46"/>
        <v>66.809052157585143</v>
      </c>
      <c r="Y143" s="18">
        <f t="shared" si="47"/>
        <v>6.7570521546456286</v>
      </c>
    </row>
    <row r="144" spans="1:25">
      <c r="A144" t="s">
        <v>12</v>
      </c>
      <c r="B144" s="5">
        <v>562271.25</v>
      </c>
      <c r="C144" s="5">
        <v>346843.75</v>
      </c>
      <c r="D144" s="5">
        <v>45222.75</v>
      </c>
      <c r="E144" s="5">
        <v>170204.25</v>
      </c>
      <c r="F144" s="5"/>
      <c r="G144" s="5">
        <v>574965.75</v>
      </c>
      <c r="H144" s="5">
        <v>347936.25</v>
      </c>
      <c r="I144" s="5">
        <v>56491.5</v>
      </c>
      <c r="J144" s="5">
        <v>170538</v>
      </c>
      <c r="K144" s="5"/>
      <c r="L144" s="5">
        <v>599169.5</v>
      </c>
      <c r="M144" s="5">
        <v>364090.75</v>
      </c>
      <c r="N144" s="5">
        <v>57942.25</v>
      </c>
      <c r="O144" s="5">
        <v>177136</v>
      </c>
      <c r="P144" s="5"/>
      <c r="Q144" t="s">
        <v>12</v>
      </c>
      <c r="R144" s="13">
        <f t="shared" si="42"/>
        <v>61.686196831155783</v>
      </c>
      <c r="S144" s="13">
        <f t="shared" si="43"/>
        <v>11.534459077732986</v>
      </c>
      <c r="U144" s="13">
        <f t="shared" si="44"/>
        <v>60.514256718769765</v>
      </c>
      <c r="V144" s="13">
        <f t="shared" si="45"/>
        <v>13.968255145696604</v>
      </c>
      <c r="X144" s="18">
        <f t="shared" si="46"/>
        <v>60.765901802411506</v>
      </c>
      <c r="Y144" s="18">
        <f t="shared" si="47"/>
        <v>13.729317375655459</v>
      </c>
    </row>
    <row r="145" spans="1:25">
      <c r="A145" t="s">
        <v>13</v>
      </c>
      <c r="B145" s="5">
        <v>182095.5</v>
      </c>
      <c r="C145" s="5">
        <v>125423.25</v>
      </c>
      <c r="D145" s="5">
        <v>7241.5</v>
      </c>
      <c r="E145" s="5">
        <v>49431</v>
      </c>
      <c r="F145" s="5"/>
      <c r="G145" s="5">
        <v>187241.75</v>
      </c>
      <c r="H145" s="5">
        <v>127695.75</v>
      </c>
      <c r="I145" s="5">
        <v>8261.25</v>
      </c>
      <c r="J145" s="5">
        <v>51284.75</v>
      </c>
      <c r="K145" s="5"/>
      <c r="L145" s="5">
        <v>204132.5</v>
      </c>
      <c r="M145" s="5">
        <v>133682.25</v>
      </c>
      <c r="N145" s="5">
        <v>7494.5</v>
      </c>
      <c r="O145" s="5">
        <v>62955.75</v>
      </c>
      <c r="P145" s="5"/>
      <c r="Q145" t="s">
        <v>13</v>
      </c>
      <c r="R145" s="13">
        <f t="shared" si="42"/>
        <v>68.877731739664085</v>
      </c>
      <c r="S145" s="13">
        <f t="shared" si="43"/>
        <v>5.4584959456072539</v>
      </c>
      <c r="U145" s="13">
        <f t="shared" si="44"/>
        <v>68.198331835715052</v>
      </c>
      <c r="V145" s="13">
        <f t="shared" si="45"/>
        <v>6.0763697345484236</v>
      </c>
      <c r="X145" s="18">
        <f t="shared" si="46"/>
        <v>65.487979621079447</v>
      </c>
      <c r="Y145" s="18">
        <f t="shared" si="47"/>
        <v>5.3085936600750481</v>
      </c>
    </row>
    <row r="146" spans="1:25">
      <c r="A146" t="s">
        <v>14</v>
      </c>
      <c r="B146" s="5">
        <v>84371</v>
      </c>
      <c r="C146" s="5">
        <v>55874.75</v>
      </c>
      <c r="D146" s="5">
        <v>3760.5</v>
      </c>
      <c r="E146" s="5">
        <v>24735.75</v>
      </c>
      <c r="F146" s="5"/>
      <c r="G146" s="5">
        <v>83657.75</v>
      </c>
      <c r="H146" s="5">
        <v>56501.75</v>
      </c>
      <c r="I146" s="5">
        <v>4286.25</v>
      </c>
      <c r="J146" s="5">
        <v>22870</v>
      </c>
      <c r="K146" s="5"/>
      <c r="L146" s="5">
        <v>86458.25</v>
      </c>
      <c r="M146" s="5">
        <v>55897.5</v>
      </c>
      <c r="N146" s="5">
        <v>4916.25</v>
      </c>
      <c r="O146" s="5">
        <v>25644.5</v>
      </c>
      <c r="P146" s="5"/>
      <c r="Q146" t="s">
        <v>14</v>
      </c>
      <c r="R146" s="13">
        <f t="shared" si="42"/>
        <v>66.22506548458594</v>
      </c>
      <c r="S146" s="13">
        <f t="shared" si="43"/>
        <v>6.3058342171785986</v>
      </c>
      <c r="U146" s="13">
        <f t="shared" si="44"/>
        <v>67.539170011146609</v>
      </c>
      <c r="V146" s="13">
        <f t="shared" si="45"/>
        <v>7.0511449628216099</v>
      </c>
      <c r="X146" s="18">
        <f t="shared" si="46"/>
        <v>64.652592436233675</v>
      </c>
      <c r="Y146" s="18">
        <f t="shared" si="47"/>
        <v>8.0841092680520443</v>
      </c>
    </row>
    <row r="147" spans="1:25">
      <c r="A147" t="s">
        <v>15</v>
      </c>
      <c r="B147" s="5">
        <v>135528</v>
      </c>
      <c r="C147" s="5">
        <v>101687.5</v>
      </c>
      <c r="D147" s="5">
        <v>5746</v>
      </c>
      <c r="E147" s="5">
        <v>28094.75</v>
      </c>
      <c r="F147" s="5"/>
      <c r="G147" s="5">
        <v>136593</v>
      </c>
      <c r="H147" s="5">
        <v>110082.75</v>
      </c>
      <c r="I147" s="5">
        <v>2995</v>
      </c>
      <c r="J147" s="5">
        <v>23515</v>
      </c>
      <c r="K147" s="5"/>
      <c r="L147" s="5">
        <v>138875</v>
      </c>
      <c r="M147" s="5">
        <v>112879.25</v>
      </c>
      <c r="N147" s="5">
        <v>2001.25</v>
      </c>
      <c r="O147" s="5">
        <v>23994.5</v>
      </c>
      <c r="P147" s="5"/>
      <c r="Q147" t="s">
        <v>15</v>
      </c>
      <c r="R147" s="13">
        <f t="shared" si="42"/>
        <v>75.030620978690749</v>
      </c>
      <c r="S147" s="13">
        <f t="shared" si="43"/>
        <v>5.3484248395519085</v>
      </c>
      <c r="U147" s="13">
        <f t="shared" si="44"/>
        <v>80.591794601480302</v>
      </c>
      <c r="V147" s="13">
        <f t="shared" si="45"/>
        <v>2.6486200866218157</v>
      </c>
      <c r="X147" s="18">
        <f t="shared" si="46"/>
        <v>81.281188118811883</v>
      </c>
      <c r="Y147" s="18">
        <f t="shared" si="47"/>
        <v>1.7420275851863458</v>
      </c>
    </row>
    <row r="148" spans="1:25">
      <c r="A148" t="s">
        <v>16</v>
      </c>
      <c r="B148" s="5">
        <v>159250.75</v>
      </c>
      <c r="C148" s="5">
        <v>132727.5</v>
      </c>
      <c r="D148" s="5">
        <v>2576.5</v>
      </c>
      <c r="E148" s="5">
        <v>23946.25</v>
      </c>
      <c r="F148" s="5"/>
      <c r="G148" s="5">
        <v>161011</v>
      </c>
      <c r="H148" s="5">
        <v>142418.25</v>
      </c>
      <c r="I148" s="5">
        <v>2890.25</v>
      </c>
      <c r="J148" s="5">
        <v>15702.5</v>
      </c>
      <c r="K148" s="5"/>
      <c r="L148" s="5">
        <v>175446.25</v>
      </c>
      <c r="M148" s="5">
        <v>147930.75</v>
      </c>
      <c r="N148" s="5">
        <v>5182.5</v>
      </c>
      <c r="O148" s="5">
        <v>22332.5</v>
      </c>
      <c r="P148" s="5"/>
      <c r="Q148" t="s">
        <v>16</v>
      </c>
      <c r="R148" s="13">
        <f t="shared" si="42"/>
        <v>83.344976397285421</v>
      </c>
      <c r="S148" s="13">
        <f t="shared" si="43"/>
        <v>1.9042304736001892</v>
      </c>
      <c r="U148" s="13">
        <f t="shared" si="44"/>
        <v>88.452497034364114</v>
      </c>
      <c r="V148" s="13">
        <f t="shared" si="45"/>
        <v>1.9890439994907385</v>
      </c>
      <c r="X148" s="18">
        <f t="shared" si="46"/>
        <v>84.316849177454628</v>
      </c>
      <c r="Y148" s="18">
        <f t="shared" si="47"/>
        <v>3.3847495236369158</v>
      </c>
    </row>
    <row r="149" spans="1:25">
      <c r="A149" t="s">
        <v>17</v>
      </c>
      <c r="B149" s="5">
        <v>144941.75</v>
      </c>
      <c r="C149" s="5">
        <v>114074.75</v>
      </c>
      <c r="D149" s="5">
        <v>3468.5</v>
      </c>
      <c r="E149" s="5">
        <v>27399</v>
      </c>
      <c r="F149" s="5"/>
      <c r="G149" s="5">
        <v>147730.5</v>
      </c>
      <c r="H149" s="5">
        <v>118085.5</v>
      </c>
      <c r="I149" s="5">
        <v>3765.25</v>
      </c>
      <c r="J149" s="5">
        <v>25879.25</v>
      </c>
      <c r="K149" s="5"/>
      <c r="L149" s="5">
        <v>156036.5</v>
      </c>
      <c r="M149" s="5">
        <v>121983.5</v>
      </c>
      <c r="N149" s="5">
        <v>5878.25</v>
      </c>
      <c r="O149" s="5">
        <v>28174.5</v>
      </c>
      <c r="P149" s="5"/>
      <c r="Q149" t="s">
        <v>17</v>
      </c>
      <c r="R149" s="13">
        <f t="shared" si="42"/>
        <v>78.70385861906594</v>
      </c>
      <c r="S149" s="13">
        <f t="shared" si="43"/>
        <v>2.9508287375072584</v>
      </c>
      <c r="U149" s="13">
        <f t="shared" si="44"/>
        <v>79.933053770209938</v>
      </c>
      <c r="V149" s="13">
        <f t="shared" si="45"/>
        <v>3.0900507383007492</v>
      </c>
      <c r="X149" s="18">
        <f t="shared" si="46"/>
        <v>78.176260041721008</v>
      </c>
      <c r="Y149" s="18">
        <f t="shared" si="47"/>
        <v>4.5973483078403037</v>
      </c>
    </row>
    <row r="150" spans="1:25">
      <c r="A150" t="s">
        <v>18</v>
      </c>
      <c r="B150" s="5">
        <v>315122.75</v>
      </c>
      <c r="C150" s="5">
        <v>213743.75</v>
      </c>
      <c r="D150" s="5">
        <v>21180.5</v>
      </c>
      <c r="E150" s="5">
        <v>80198.25</v>
      </c>
      <c r="F150" s="5"/>
      <c r="G150" s="5">
        <v>320101.5</v>
      </c>
      <c r="H150" s="5">
        <v>233090</v>
      </c>
      <c r="I150" s="5">
        <v>6828</v>
      </c>
      <c r="J150" s="5">
        <v>80183.5</v>
      </c>
      <c r="K150" s="5"/>
      <c r="L150" s="5">
        <v>333691.75</v>
      </c>
      <c r="M150" s="5">
        <v>235726.75</v>
      </c>
      <c r="N150" s="5">
        <v>10797.75</v>
      </c>
      <c r="O150" s="5">
        <v>87167.25</v>
      </c>
      <c r="P150" s="5"/>
      <c r="Q150" t="s">
        <v>18</v>
      </c>
      <c r="R150" s="13">
        <f t="shared" si="42"/>
        <v>67.828727059534742</v>
      </c>
      <c r="S150" s="13">
        <f t="shared" si="43"/>
        <v>9.0158849075819134</v>
      </c>
      <c r="U150" s="13">
        <f t="shared" si="44"/>
        <v>72.817528190277145</v>
      </c>
      <c r="V150" s="13">
        <f t="shared" si="45"/>
        <v>2.8459723738944143</v>
      </c>
      <c r="X150" s="18">
        <f t="shared" si="46"/>
        <v>70.64206711733209</v>
      </c>
      <c r="Y150" s="18">
        <f t="shared" si="47"/>
        <v>4.3799906297345705</v>
      </c>
    </row>
    <row r="151" spans="1:25">
      <c r="A151" t="s">
        <v>19</v>
      </c>
      <c r="B151" s="5">
        <v>121011</v>
      </c>
      <c r="C151" s="5">
        <v>88705.5</v>
      </c>
      <c r="D151" s="5">
        <v>5484</v>
      </c>
      <c r="E151" s="5">
        <v>26821.75</v>
      </c>
      <c r="F151" s="5"/>
      <c r="G151" s="5">
        <v>122261.25</v>
      </c>
      <c r="H151" s="5">
        <v>97343.75</v>
      </c>
      <c r="I151" s="5">
        <v>4548.5</v>
      </c>
      <c r="J151" s="5">
        <v>20369.25</v>
      </c>
      <c r="K151" s="5"/>
      <c r="L151" s="5">
        <v>133378.25</v>
      </c>
      <c r="M151" s="5">
        <v>107002.25</v>
      </c>
      <c r="N151" s="5">
        <v>4041.5</v>
      </c>
      <c r="O151" s="5">
        <v>22335</v>
      </c>
      <c r="P151" s="5"/>
      <c r="Q151" t="s">
        <v>19</v>
      </c>
      <c r="R151" s="13">
        <f t="shared" si="42"/>
        <v>73.303666608820691</v>
      </c>
      <c r="S151" s="13">
        <f t="shared" si="43"/>
        <v>5.8223050340006051</v>
      </c>
      <c r="U151" s="13">
        <f t="shared" si="44"/>
        <v>79.61946242165854</v>
      </c>
      <c r="V151" s="13">
        <f t="shared" si="45"/>
        <v>4.4640294036101862</v>
      </c>
      <c r="X151" s="18">
        <f t="shared" si="46"/>
        <v>80.224661817050375</v>
      </c>
      <c r="Y151" s="18">
        <f t="shared" si="47"/>
        <v>3.639556481116677</v>
      </c>
    </row>
    <row r="152" spans="1:25">
      <c r="A152" t="s">
        <v>20</v>
      </c>
      <c r="B152" s="5">
        <v>113406.75</v>
      </c>
      <c r="C152" s="5">
        <v>74407.5</v>
      </c>
      <c r="D152" s="5">
        <v>3284.25</v>
      </c>
      <c r="E152" s="5">
        <v>35715</v>
      </c>
      <c r="F152" s="5"/>
      <c r="G152" s="5">
        <v>118815.25</v>
      </c>
      <c r="H152" s="5">
        <v>73306.25</v>
      </c>
      <c r="I152" s="5">
        <v>4434.5</v>
      </c>
      <c r="J152" s="5">
        <v>41074.25</v>
      </c>
      <c r="K152" s="5"/>
      <c r="L152" s="5">
        <v>126505</v>
      </c>
      <c r="M152" s="5">
        <v>82616.25</v>
      </c>
      <c r="N152" s="5">
        <v>4176.25</v>
      </c>
      <c r="O152" s="5">
        <v>39712.5</v>
      </c>
      <c r="P152" s="5"/>
      <c r="Q152" t="s">
        <v>20</v>
      </c>
      <c r="R152" s="13">
        <f t="shared" si="42"/>
        <v>65.611173938059238</v>
      </c>
      <c r="S152" s="13">
        <f t="shared" si="43"/>
        <v>4.2272828196043983</v>
      </c>
      <c r="U152" s="13">
        <f t="shared" si="44"/>
        <v>61.697677697096971</v>
      </c>
      <c r="V152" s="13">
        <f t="shared" si="45"/>
        <v>5.704215614076273</v>
      </c>
      <c r="X152" s="18">
        <f t="shared" si="46"/>
        <v>65.306707244772937</v>
      </c>
      <c r="Y152" s="18">
        <f t="shared" si="47"/>
        <v>4.8117636892588651</v>
      </c>
    </row>
    <row r="153" spans="1:25">
      <c r="A153" t="s">
        <v>21</v>
      </c>
      <c r="B153" s="5">
        <v>287790.75</v>
      </c>
      <c r="C153" s="5">
        <v>146677.25</v>
      </c>
      <c r="D153" s="5">
        <v>16841</v>
      </c>
      <c r="E153" s="5">
        <v>124272.5</v>
      </c>
      <c r="F153" s="5"/>
      <c r="G153" s="5">
        <v>290148</v>
      </c>
      <c r="H153" s="5">
        <v>168708.25</v>
      </c>
      <c r="I153" s="5">
        <v>11770.75</v>
      </c>
      <c r="J153" s="5">
        <v>109668.75</v>
      </c>
      <c r="K153" s="5"/>
      <c r="L153" s="5">
        <v>300534.75</v>
      </c>
      <c r="M153" s="5">
        <v>184954</v>
      </c>
      <c r="N153" s="5">
        <v>15786.75</v>
      </c>
      <c r="O153" s="5">
        <v>99793.5</v>
      </c>
      <c r="P153" s="5"/>
      <c r="Q153" t="s">
        <v>21</v>
      </c>
      <c r="R153" s="13">
        <f t="shared" si="42"/>
        <v>50.966631137380197</v>
      </c>
      <c r="S153" s="13">
        <f t="shared" si="43"/>
        <v>10.299156210392418</v>
      </c>
      <c r="U153" s="13">
        <f t="shared" si="44"/>
        <v>58.1455843224837</v>
      </c>
      <c r="V153" s="13">
        <f t="shared" si="45"/>
        <v>6.5219499221516077</v>
      </c>
      <c r="X153" s="18">
        <f t="shared" si="46"/>
        <v>61.541635368289363</v>
      </c>
      <c r="Y153" s="18">
        <f t="shared" si="47"/>
        <v>7.8642477922394924</v>
      </c>
    </row>
    <row r="154" spans="1:25">
      <c r="A154" t="s">
        <v>22</v>
      </c>
      <c r="B154" s="5">
        <v>184436</v>
      </c>
      <c r="C154" s="5">
        <v>116754.75</v>
      </c>
      <c r="D154" s="5">
        <v>7107</v>
      </c>
      <c r="E154" s="5">
        <v>60574.5</v>
      </c>
      <c r="F154" s="5"/>
      <c r="G154" s="5">
        <v>185936.5</v>
      </c>
      <c r="H154" s="5">
        <v>127509.5</v>
      </c>
      <c r="I154" s="5">
        <v>5629</v>
      </c>
      <c r="J154" s="5">
        <v>52798</v>
      </c>
      <c r="K154" s="5"/>
      <c r="L154" s="5">
        <v>194565.25</v>
      </c>
      <c r="M154" s="5">
        <v>130102</v>
      </c>
      <c r="N154" s="5">
        <v>7270</v>
      </c>
      <c r="O154" s="5">
        <v>57193</v>
      </c>
      <c r="P154" s="5"/>
      <c r="Q154" t="s">
        <v>22</v>
      </c>
      <c r="R154" s="13">
        <f t="shared" si="42"/>
        <v>63.303666312433585</v>
      </c>
      <c r="S154" s="13">
        <f t="shared" si="43"/>
        <v>5.7378488516430615</v>
      </c>
      <c r="U154" s="13">
        <f t="shared" si="44"/>
        <v>68.57690663210289</v>
      </c>
      <c r="V154" s="13">
        <f t="shared" si="45"/>
        <v>4.2279280598774962</v>
      </c>
      <c r="X154" s="18">
        <f t="shared" si="46"/>
        <v>66.868055832169418</v>
      </c>
      <c r="Y154" s="18">
        <f t="shared" si="47"/>
        <v>5.2921992836968235</v>
      </c>
    </row>
    <row r="155" spans="1:25">
      <c r="A155" s="4" t="s">
        <v>24</v>
      </c>
      <c r="Q155" s="4" t="s">
        <v>24</v>
      </c>
    </row>
    <row r="156" spans="1:25">
      <c r="A156" t="s">
        <v>1</v>
      </c>
      <c r="B156" s="5">
        <v>4250717.25</v>
      </c>
      <c r="C156" s="5">
        <v>2517613</v>
      </c>
      <c r="D156" s="5">
        <v>345366.5</v>
      </c>
      <c r="E156" s="5">
        <v>1387736.75</v>
      </c>
      <c r="F156" s="5"/>
      <c r="G156" s="5">
        <v>4325569.75</v>
      </c>
      <c r="H156" s="5">
        <v>2698970</v>
      </c>
      <c r="I156" s="5">
        <v>416973.25</v>
      </c>
      <c r="J156" s="5">
        <v>1209626.75</v>
      </c>
      <c r="K156" s="5"/>
      <c r="L156" s="5">
        <v>4567825.5</v>
      </c>
      <c r="M156" s="5">
        <v>2846922</v>
      </c>
      <c r="N156" s="5">
        <v>410052.5</v>
      </c>
      <c r="O156" s="5">
        <v>1310850.75</v>
      </c>
      <c r="P156" s="5"/>
      <c r="Q156" t="s">
        <v>1</v>
      </c>
      <c r="R156" s="13">
        <f>C156/B156%</f>
        <v>59.227957352373885</v>
      </c>
      <c r="S156" s="13">
        <f>D156/(C156+D156)%</f>
        <v>12.06318452507257</v>
      </c>
      <c r="U156" s="13">
        <f>H156/G156%</f>
        <v>62.395710992754189</v>
      </c>
      <c r="V156" s="13">
        <f>I156/(I156+H156)%</f>
        <v>13.381926965454202</v>
      </c>
      <c r="X156" s="18">
        <f>M156/L156%</f>
        <v>62.325541989290095</v>
      </c>
      <c r="Y156" s="18">
        <f>N156/(M156+N156)%</f>
        <v>12.589981898845078</v>
      </c>
    </row>
    <row r="157" spans="1:25">
      <c r="A157" t="s">
        <v>7</v>
      </c>
      <c r="B157" s="5">
        <v>305776.75</v>
      </c>
      <c r="C157" s="5">
        <v>187051.5</v>
      </c>
      <c r="D157" s="5">
        <v>19947</v>
      </c>
      <c r="E157" s="5">
        <v>98778.25</v>
      </c>
      <c r="F157" s="5"/>
      <c r="G157" s="5">
        <v>320814</v>
      </c>
      <c r="H157" s="5">
        <v>188711.25</v>
      </c>
      <c r="I157" s="5">
        <v>39052.75</v>
      </c>
      <c r="J157" s="5">
        <v>93049.75</v>
      </c>
      <c r="K157" s="5"/>
      <c r="L157" s="5">
        <v>343536.75</v>
      </c>
      <c r="M157" s="5">
        <v>201699.25</v>
      </c>
      <c r="N157" s="5">
        <v>38971.75</v>
      </c>
      <c r="O157" s="5">
        <v>102866.25</v>
      </c>
      <c r="P157" s="5"/>
      <c r="Q157" t="s">
        <v>7</v>
      </c>
      <c r="R157" s="13">
        <f t="shared" ref="R157:R172" si="48">C157/B157%</f>
        <v>61.172571165073869</v>
      </c>
      <c r="S157" s="13">
        <f t="shared" ref="S157:S172" si="49">D157/(C157+D157)%</f>
        <v>9.6363017123312478</v>
      </c>
      <c r="U157" s="13">
        <f t="shared" ref="U157:U172" si="50">H157/G157%</f>
        <v>58.822635545830295</v>
      </c>
      <c r="V157" s="13">
        <f t="shared" ref="V157:V172" si="51">I157/(I157+H157)%</f>
        <v>17.146146888884989</v>
      </c>
      <c r="X157" s="18">
        <f t="shared" ref="X157:X172" si="52">M157/L157%</f>
        <v>58.712568597100606</v>
      </c>
      <c r="Y157" s="18">
        <f t="shared" ref="Y157:Y172" si="53">N157/(M157+N157)%</f>
        <v>16.19295635951153</v>
      </c>
    </row>
    <row r="158" spans="1:25">
      <c r="A158" t="s">
        <v>8</v>
      </c>
      <c r="B158" s="5">
        <v>399681</v>
      </c>
      <c r="C158" s="5">
        <v>254039.25</v>
      </c>
      <c r="D158" s="5">
        <v>28765.5</v>
      </c>
      <c r="E158" s="5">
        <v>116876</v>
      </c>
      <c r="F158" s="5"/>
      <c r="G158" s="5">
        <v>406466.75</v>
      </c>
      <c r="H158" s="5">
        <v>261898.5</v>
      </c>
      <c r="I158" s="5">
        <v>35416.25</v>
      </c>
      <c r="J158" s="5">
        <v>109152</v>
      </c>
      <c r="K158" s="5"/>
      <c r="L158" s="5">
        <v>421997.5</v>
      </c>
      <c r="M158" s="5">
        <v>248016.75</v>
      </c>
      <c r="N158" s="5">
        <v>39881.25</v>
      </c>
      <c r="O158" s="5">
        <v>134099.5</v>
      </c>
      <c r="P158" s="5"/>
      <c r="Q158" t="s">
        <v>8</v>
      </c>
      <c r="R158" s="13">
        <f t="shared" si="48"/>
        <v>63.560502000345274</v>
      </c>
      <c r="S158" s="13">
        <f t="shared" si="49"/>
        <v>10.171505252298626</v>
      </c>
      <c r="U158" s="13">
        <f t="shared" si="50"/>
        <v>64.432945622243395</v>
      </c>
      <c r="V158" s="13">
        <f t="shared" si="51"/>
        <v>11.912039345508422</v>
      </c>
      <c r="X158" s="18">
        <f t="shared" si="52"/>
        <v>58.772089882049059</v>
      </c>
      <c r="Y158" s="18">
        <f t="shared" si="53"/>
        <v>13.852562365837901</v>
      </c>
    </row>
    <row r="159" spans="1:25">
      <c r="A159" t="s">
        <v>9</v>
      </c>
      <c r="B159" s="5">
        <v>157531.5</v>
      </c>
      <c r="C159" s="5">
        <v>77205.5</v>
      </c>
      <c r="D159" s="5">
        <v>23483.5</v>
      </c>
      <c r="E159" s="5">
        <v>56842.5</v>
      </c>
      <c r="F159" s="5"/>
      <c r="G159" s="5">
        <v>162096.5</v>
      </c>
      <c r="H159" s="5">
        <v>86504</v>
      </c>
      <c r="I159" s="5">
        <v>27624.75</v>
      </c>
      <c r="J159" s="5">
        <v>47968</v>
      </c>
      <c r="K159" s="5"/>
      <c r="L159" s="5">
        <v>176140.25</v>
      </c>
      <c r="M159" s="5">
        <v>89101.75</v>
      </c>
      <c r="N159" s="5">
        <v>32208</v>
      </c>
      <c r="O159" s="5">
        <v>54830.25</v>
      </c>
      <c r="P159" s="5"/>
      <c r="Q159" t="s">
        <v>9</v>
      </c>
      <c r="R159" s="13">
        <f t="shared" si="48"/>
        <v>49.009563166731731</v>
      </c>
      <c r="S159" s="13">
        <f t="shared" si="49"/>
        <v>23.322805867572427</v>
      </c>
      <c r="U159" s="13">
        <f t="shared" si="50"/>
        <v>53.365742011702906</v>
      </c>
      <c r="V159" s="13">
        <f t="shared" si="51"/>
        <v>24.204900167573904</v>
      </c>
      <c r="X159" s="18">
        <f t="shared" si="52"/>
        <v>50.585683851362766</v>
      </c>
      <c r="Y159" s="18">
        <f t="shared" si="53"/>
        <v>26.550215460834764</v>
      </c>
    </row>
    <row r="160" spans="1:25">
      <c r="A160" t="s">
        <v>10</v>
      </c>
      <c r="B160" s="5">
        <v>329925.75</v>
      </c>
      <c r="C160" s="5">
        <v>188088.5</v>
      </c>
      <c r="D160" s="5">
        <v>27186.75</v>
      </c>
      <c r="E160" s="5">
        <v>114650.25</v>
      </c>
      <c r="F160" s="5"/>
      <c r="G160" s="5">
        <v>336735</v>
      </c>
      <c r="H160" s="5">
        <v>210054.75</v>
      </c>
      <c r="I160" s="5">
        <v>26392.5</v>
      </c>
      <c r="J160" s="5">
        <v>100288</v>
      </c>
      <c r="K160" s="5"/>
      <c r="L160" s="5">
        <v>364318.5</v>
      </c>
      <c r="M160" s="5">
        <v>220679.5</v>
      </c>
      <c r="N160" s="5">
        <v>32313.75</v>
      </c>
      <c r="O160" s="5">
        <v>111324.75</v>
      </c>
      <c r="P160" s="5"/>
      <c r="Q160" t="s">
        <v>10</v>
      </c>
      <c r="R160" s="13">
        <f t="shared" si="48"/>
        <v>57.009342253522192</v>
      </c>
      <c r="S160" s="13">
        <f t="shared" si="49"/>
        <v>12.628832157900176</v>
      </c>
      <c r="U160" s="13">
        <f t="shared" si="50"/>
        <v>62.379838745601141</v>
      </c>
      <c r="V160" s="13">
        <f t="shared" si="51"/>
        <v>11.162109096214907</v>
      </c>
      <c r="X160" s="18">
        <f t="shared" si="52"/>
        <v>60.5732346833883</v>
      </c>
      <c r="Y160" s="18">
        <f t="shared" si="53"/>
        <v>12.772573971835218</v>
      </c>
    </row>
    <row r="161" spans="1:25">
      <c r="A161" t="s">
        <v>11</v>
      </c>
      <c r="B161" s="5">
        <v>494652</v>
      </c>
      <c r="C161" s="5">
        <v>297335.5</v>
      </c>
      <c r="D161" s="5">
        <v>47746.75</v>
      </c>
      <c r="E161" s="5">
        <v>149569.5</v>
      </c>
      <c r="F161" s="5"/>
      <c r="G161" s="5">
        <v>492887</v>
      </c>
      <c r="H161" s="5">
        <v>312935.25</v>
      </c>
      <c r="I161" s="5">
        <v>51536</v>
      </c>
      <c r="J161" s="5">
        <v>128415.75</v>
      </c>
      <c r="K161" s="5"/>
      <c r="L161" s="5">
        <v>517073.75</v>
      </c>
      <c r="M161" s="5">
        <v>342512</v>
      </c>
      <c r="N161" s="5">
        <v>40158.5</v>
      </c>
      <c r="O161" s="5">
        <v>134403.25</v>
      </c>
      <c r="P161" s="5"/>
      <c r="Q161" t="s">
        <v>11</v>
      </c>
      <c r="R161" s="13">
        <f t="shared" si="48"/>
        <v>60.1100369552736</v>
      </c>
      <c r="S161" s="13">
        <f t="shared" si="49"/>
        <v>13.836339017726932</v>
      </c>
      <c r="U161" s="13">
        <f t="shared" si="50"/>
        <v>63.490262473954481</v>
      </c>
      <c r="V161" s="13">
        <f t="shared" si="51"/>
        <v>14.139935591627598</v>
      </c>
      <c r="X161" s="18">
        <f t="shared" si="52"/>
        <v>66.240454093830905</v>
      </c>
      <c r="Y161" s="18">
        <f t="shared" si="53"/>
        <v>10.494276407509854</v>
      </c>
    </row>
    <row r="162" spans="1:25">
      <c r="A162" t="s">
        <v>12</v>
      </c>
      <c r="B162" s="5">
        <v>657235.5</v>
      </c>
      <c r="C162" s="5">
        <v>347705</v>
      </c>
      <c r="D162" s="5">
        <v>70009.75</v>
      </c>
      <c r="E162" s="5">
        <v>239521.25</v>
      </c>
      <c r="F162" s="5"/>
      <c r="G162" s="5">
        <v>676334.5</v>
      </c>
      <c r="H162" s="5">
        <v>368656.75</v>
      </c>
      <c r="I162" s="5">
        <v>98534</v>
      </c>
      <c r="J162" s="5">
        <v>209143.75</v>
      </c>
      <c r="K162" s="5"/>
      <c r="L162" s="5">
        <v>702670.25</v>
      </c>
      <c r="M162" s="5">
        <v>395112.5</v>
      </c>
      <c r="N162" s="5">
        <v>87893.5</v>
      </c>
      <c r="O162" s="5">
        <v>219664.25</v>
      </c>
      <c r="P162" s="5"/>
      <c r="Q162" t="s">
        <v>12</v>
      </c>
      <c r="R162" s="13">
        <f t="shared" si="48"/>
        <v>52.904172096607688</v>
      </c>
      <c r="S162" s="13">
        <f t="shared" si="49"/>
        <v>16.760181439606814</v>
      </c>
      <c r="U162" s="13">
        <f t="shared" si="50"/>
        <v>54.508050380396092</v>
      </c>
      <c r="V162" s="13">
        <f t="shared" si="51"/>
        <v>21.090742913895447</v>
      </c>
      <c r="X162" s="18">
        <f t="shared" si="52"/>
        <v>56.23014493640509</v>
      </c>
      <c r="Y162" s="18">
        <f t="shared" si="53"/>
        <v>18.197185956282116</v>
      </c>
    </row>
    <row r="163" spans="1:25">
      <c r="A163" t="s">
        <v>13</v>
      </c>
      <c r="B163" s="5">
        <v>187147</v>
      </c>
      <c r="C163" s="5">
        <v>115218</v>
      </c>
      <c r="D163" s="5">
        <v>11284.5</v>
      </c>
      <c r="E163" s="5">
        <v>60644.75</v>
      </c>
      <c r="F163" s="5"/>
      <c r="G163" s="5">
        <v>187843.25</v>
      </c>
      <c r="H163" s="5">
        <v>120003.75</v>
      </c>
      <c r="I163" s="5">
        <v>16447.5</v>
      </c>
      <c r="J163" s="5">
        <v>51392.25</v>
      </c>
      <c r="K163" s="5"/>
      <c r="L163" s="5">
        <v>203034.75</v>
      </c>
      <c r="M163" s="5">
        <v>128791.5</v>
      </c>
      <c r="N163" s="5">
        <v>11598.75</v>
      </c>
      <c r="O163" s="5">
        <v>62644.75</v>
      </c>
      <c r="P163" s="5"/>
      <c r="Q163" t="s">
        <v>13</v>
      </c>
      <c r="R163" s="13">
        <f t="shared" si="48"/>
        <v>61.565507328463717</v>
      </c>
      <c r="S163" s="13">
        <f t="shared" si="49"/>
        <v>8.9203770676468839</v>
      </c>
      <c r="U163" s="13">
        <f t="shared" si="50"/>
        <v>63.885047772544397</v>
      </c>
      <c r="V163" s="13">
        <f t="shared" si="51"/>
        <v>12.053755462115591</v>
      </c>
      <c r="X163" s="18">
        <f t="shared" si="52"/>
        <v>63.433230025894581</v>
      </c>
      <c r="Y163" s="18">
        <f t="shared" si="53"/>
        <v>8.2617916842515786</v>
      </c>
    </row>
    <row r="164" spans="1:25">
      <c r="A164" t="s">
        <v>14</v>
      </c>
      <c r="B164" s="5">
        <v>87170</v>
      </c>
      <c r="C164" s="5">
        <v>54254.25</v>
      </c>
      <c r="D164" s="5">
        <v>6679.5</v>
      </c>
      <c r="E164" s="5">
        <v>26236.5</v>
      </c>
      <c r="F164" s="5"/>
      <c r="G164" s="5">
        <v>90926</v>
      </c>
      <c r="H164" s="5">
        <v>57430.25</v>
      </c>
      <c r="I164" s="5">
        <v>8317</v>
      </c>
      <c r="J164" s="5">
        <v>25179.25</v>
      </c>
      <c r="K164" s="5"/>
      <c r="L164" s="5">
        <v>96564.75</v>
      </c>
      <c r="M164" s="5">
        <v>60746</v>
      </c>
      <c r="N164" s="5">
        <v>7692</v>
      </c>
      <c r="O164" s="5">
        <v>28126.75</v>
      </c>
      <c r="P164" s="5"/>
      <c r="Q164" t="s">
        <v>14</v>
      </c>
      <c r="R164" s="13">
        <f t="shared" si="48"/>
        <v>62.239589308248249</v>
      </c>
      <c r="S164" s="13">
        <f t="shared" si="49"/>
        <v>10.961905348021418</v>
      </c>
      <c r="U164" s="13">
        <f t="shared" si="50"/>
        <v>63.16152695598619</v>
      </c>
      <c r="V164" s="13">
        <f t="shared" si="51"/>
        <v>12.649958743521593</v>
      </c>
      <c r="X164" s="18">
        <f t="shared" si="52"/>
        <v>62.907013169919665</v>
      </c>
      <c r="Y164" s="18">
        <f t="shared" si="53"/>
        <v>11.239369940676232</v>
      </c>
    </row>
    <row r="165" spans="1:25">
      <c r="A165" t="s">
        <v>15</v>
      </c>
      <c r="B165" s="5">
        <v>163567</v>
      </c>
      <c r="C165" s="5">
        <v>110103.5</v>
      </c>
      <c r="D165" s="5">
        <v>12159.75</v>
      </c>
      <c r="E165" s="5">
        <v>41303.75</v>
      </c>
      <c r="F165" s="5"/>
      <c r="G165" s="5">
        <v>166465</v>
      </c>
      <c r="H165" s="5">
        <v>124070.5</v>
      </c>
      <c r="I165" s="5">
        <v>7400.25</v>
      </c>
      <c r="J165" s="5">
        <v>34994.25</v>
      </c>
      <c r="K165" s="5"/>
      <c r="L165" s="5">
        <v>180403.5</v>
      </c>
      <c r="M165" s="5">
        <v>137944</v>
      </c>
      <c r="N165" s="5">
        <v>4575.25</v>
      </c>
      <c r="O165" s="5">
        <v>37884</v>
      </c>
      <c r="P165" s="5"/>
      <c r="Q165" t="s">
        <v>15</v>
      </c>
      <c r="R165" s="13">
        <f t="shared" si="48"/>
        <v>67.314005881381945</v>
      </c>
      <c r="S165" s="13">
        <f t="shared" si="49"/>
        <v>9.94554782405997</v>
      </c>
      <c r="U165" s="13">
        <f t="shared" si="50"/>
        <v>74.532484306010275</v>
      </c>
      <c r="V165" s="13">
        <f t="shared" si="51"/>
        <v>5.6288185775162916</v>
      </c>
      <c r="X165" s="18">
        <f t="shared" si="52"/>
        <v>76.464148422841021</v>
      </c>
      <c r="Y165" s="18">
        <f t="shared" si="53"/>
        <v>3.2102680865918112</v>
      </c>
    </row>
    <row r="166" spans="1:25">
      <c r="A166" t="s">
        <v>16</v>
      </c>
      <c r="B166" s="5">
        <v>161894.25</v>
      </c>
      <c r="C166" s="5">
        <v>127334.25</v>
      </c>
      <c r="D166" s="5">
        <v>5763.75</v>
      </c>
      <c r="E166" s="5">
        <v>28796</v>
      </c>
      <c r="F166" s="5"/>
      <c r="G166" s="5">
        <v>164543</v>
      </c>
      <c r="H166" s="5">
        <v>135481.5</v>
      </c>
      <c r="I166" s="5">
        <v>7154.75</v>
      </c>
      <c r="J166" s="5">
        <v>21907</v>
      </c>
      <c r="K166" s="5"/>
      <c r="L166" s="5">
        <v>176279</v>
      </c>
      <c r="M166" s="5">
        <v>134366.25</v>
      </c>
      <c r="N166" s="5">
        <v>13554.5</v>
      </c>
      <c r="O166" s="5">
        <v>28357.5</v>
      </c>
      <c r="P166" s="5"/>
      <c r="Q166" t="s">
        <v>16</v>
      </c>
      <c r="R166" s="13">
        <f t="shared" si="48"/>
        <v>78.652731644267774</v>
      </c>
      <c r="S166" s="13">
        <f t="shared" si="49"/>
        <v>4.3304557544065272</v>
      </c>
      <c r="U166" s="13">
        <f t="shared" si="50"/>
        <v>82.338051451596243</v>
      </c>
      <c r="V166" s="13">
        <f t="shared" si="51"/>
        <v>5.0160811154247256</v>
      </c>
      <c r="X166" s="18">
        <f t="shared" si="52"/>
        <v>76.223628452623402</v>
      </c>
      <c r="Y166" s="18">
        <f t="shared" si="53"/>
        <v>9.1633526736445017</v>
      </c>
    </row>
    <row r="167" spans="1:25">
      <c r="A167" t="s">
        <v>17</v>
      </c>
      <c r="B167" s="5">
        <v>149630</v>
      </c>
      <c r="C167" s="5">
        <v>102852</v>
      </c>
      <c r="D167" s="5">
        <v>7520.75</v>
      </c>
      <c r="E167" s="5">
        <v>39257</v>
      </c>
      <c r="F167" s="5"/>
      <c r="G167" s="5">
        <v>152454</v>
      </c>
      <c r="H167" s="5">
        <v>105171</v>
      </c>
      <c r="I167" s="5">
        <v>11590.5</v>
      </c>
      <c r="J167" s="5">
        <v>35692.25</v>
      </c>
      <c r="K167" s="5"/>
      <c r="L167" s="5">
        <v>163273.75</v>
      </c>
      <c r="M167" s="5">
        <v>117589.75</v>
      </c>
      <c r="N167" s="5">
        <v>11430.5</v>
      </c>
      <c r="O167" s="5">
        <v>34253.75</v>
      </c>
      <c r="P167" s="5"/>
      <c r="Q167" t="s">
        <v>17</v>
      </c>
      <c r="R167" s="13">
        <f t="shared" si="48"/>
        <v>68.737552629820229</v>
      </c>
      <c r="S167" s="13">
        <f t="shared" si="49"/>
        <v>6.8139554373701845</v>
      </c>
      <c r="U167" s="13">
        <f t="shared" si="50"/>
        <v>68.985398874414585</v>
      </c>
      <c r="V167" s="13">
        <f t="shared" si="51"/>
        <v>9.9266453411441269</v>
      </c>
      <c r="X167" s="18">
        <f t="shared" si="52"/>
        <v>72.019997090775462</v>
      </c>
      <c r="Y167" s="18">
        <f t="shared" si="53"/>
        <v>8.8594619836808555</v>
      </c>
    </row>
    <row r="168" spans="1:25">
      <c r="A168" t="s">
        <v>18</v>
      </c>
      <c r="B168" s="5">
        <v>352029.25</v>
      </c>
      <c r="C168" s="5">
        <v>212838</v>
      </c>
      <c r="D168" s="5">
        <v>36850.75</v>
      </c>
      <c r="E168" s="5">
        <v>102340.25</v>
      </c>
      <c r="F168" s="5"/>
      <c r="G168" s="5">
        <v>356515.75</v>
      </c>
      <c r="H168" s="5">
        <v>238545.75</v>
      </c>
      <c r="I168" s="5">
        <v>24982</v>
      </c>
      <c r="J168" s="5">
        <v>92987.75</v>
      </c>
      <c r="K168" s="5"/>
      <c r="L168" s="5">
        <v>371893.25</v>
      </c>
      <c r="M168" s="5">
        <v>238441.75</v>
      </c>
      <c r="N168" s="5">
        <v>31671</v>
      </c>
      <c r="O168" s="5">
        <v>101780.5</v>
      </c>
      <c r="P168" s="5"/>
      <c r="Q168" t="s">
        <v>18</v>
      </c>
      <c r="R168" s="13">
        <f t="shared" si="48"/>
        <v>60.460316862874322</v>
      </c>
      <c r="S168" s="13">
        <f t="shared" si="49"/>
        <v>14.75867454981452</v>
      </c>
      <c r="U168" s="13">
        <f t="shared" si="50"/>
        <v>66.910297791892788</v>
      </c>
      <c r="V168" s="13">
        <f t="shared" si="51"/>
        <v>9.4798365637015447</v>
      </c>
      <c r="X168" s="18">
        <f t="shared" si="52"/>
        <v>64.115643400357499</v>
      </c>
      <c r="Y168" s="18">
        <f t="shared" si="53"/>
        <v>11.725103683554368</v>
      </c>
    </row>
    <row r="169" spans="1:25">
      <c r="A169" t="s">
        <v>19</v>
      </c>
      <c r="B169" s="5">
        <v>140562.5</v>
      </c>
      <c r="C169" s="5">
        <v>86077.5</v>
      </c>
      <c r="D169" s="5">
        <v>13583.5</v>
      </c>
      <c r="E169" s="5">
        <v>40901.5</v>
      </c>
      <c r="F169" s="5"/>
      <c r="G169" s="5">
        <v>141358.75</v>
      </c>
      <c r="H169" s="5">
        <v>98696.75</v>
      </c>
      <c r="I169" s="5">
        <v>14511.5</v>
      </c>
      <c r="J169" s="5">
        <v>28150</v>
      </c>
      <c r="K169" s="5"/>
      <c r="L169" s="5">
        <v>147726.25</v>
      </c>
      <c r="M169" s="5">
        <v>101373.25</v>
      </c>
      <c r="N169" s="5">
        <v>13460.75</v>
      </c>
      <c r="O169" s="5">
        <v>32892.5</v>
      </c>
      <c r="P169" s="5"/>
      <c r="Q169" t="s">
        <v>19</v>
      </c>
      <c r="R169" s="13">
        <f t="shared" si="48"/>
        <v>61.237883503779457</v>
      </c>
      <c r="S169" s="13">
        <f t="shared" si="49"/>
        <v>13.62970469892937</v>
      </c>
      <c r="U169" s="13">
        <f t="shared" si="50"/>
        <v>69.820050049961523</v>
      </c>
      <c r="V169" s="13">
        <f t="shared" si="51"/>
        <v>12.818412085691635</v>
      </c>
      <c r="X169" s="18">
        <f t="shared" si="52"/>
        <v>68.622367385620365</v>
      </c>
      <c r="Y169" s="18">
        <f t="shared" si="53"/>
        <v>11.721920337182368</v>
      </c>
    </row>
    <row r="170" spans="1:25">
      <c r="A170" t="s">
        <v>20</v>
      </c>
      <c r="B170" s="5">
        <v>126732.25</v>
      </c>
      <c r="C170" s="5">
        <v>79489.25</v>
      </c>
      <c r="D170" s="5">
        <v>5278</v>
      </c>
      <c r="E170" s="5">
        <v>41964.5</v>
      </c>
      <c r="F170" s="5"/>
      <c r="G170" s="5">
        <v>127940.5</v>
      </c>
      <c r="H170" s="5">
        <v>76795</v>
      </c>
      <c r="I170" s="5">
        <v>13191.75</v>
      </c>
      <c r="J170" s="5">
        <v>37953.5</v>
      </c>
      <c r="K170" s="5"/>
      <c r="L170" s="5">
        <v>138143.25</v>
      </c>
      <c r="M170" s="5">
        <v>84240.25</v>
      </c>
      <c r="N170" s="5">
        <v>12543.75</v>
      </c>
      <c r="O170" s="5">
        <v>41359</v>
      </c>
      <c r="P170" s="5"/>
      <c r="Q170" t="s">
        <v>20</v>
      </c>
      <c r="R170" s="13">
        <f t="shared" si="48"/>
        <v>62.722195810458665</v>
      </c>
      <c r="S170" s="13">
        <f t="shared" si="49"/>
        <v>6.2264612807422681</v>
      </c>
      <c r="U170" s="13">
        <f t="shared" si="50"/>
        <v>60.023995529171764</v>
      </c>
      <c r="V170" s="13">
        <f t="shared" si="51"/>
        <v>14.659658227461266</v>
      </c>
      <c r="X170" s="18">
        <f t="shared" si="52"/>
        <v>60.980359156165797</v>
      </c>
      <c r="Y170" s="18">
        <f t="shared" si="53"/>
        <v>12.960561663084807</v>
      </c>
    </row>
    <row r="171" spans="1:25">
      <c r="A171" t="s">
        <v>21</v>
      </c>
      <c r="B171" s="5">
        <v>314977</v>
      </c>
      <c r="C171" s="5">
        <v>153469.25</v>
      </c>
      <c r="D171" s="5">
        <v>19194.5</v>
      </c>
      <c r="E171" s="5">
        <v>142313.5</v>
      </c>
      <c r="F171" s="5"/>
      <c r="G171" s="5">
        <v>318025</v>
      </c>
      <c r="H171" s="5">
        <v>173502.25</v>
      </c>
      <c r="I171" s="5">
        <v>17927.5</v>
      </c>
      <c r="J171" s="5">
        <v>126595.25</v>
      </c>
      <c r="K171" s="5"/>
      <c r="L171" s="5">
        <v>329221.25</v>
      </c>
      <c r="M171" s="5">
        <v>199971</v>
      </c>
      <c r="N171" s="5">
        <v>14397.25</v>
      </c>
      <c r="O171" s="5">
        <v>114853.25</v>
      </c>
      <c r="P171" s="5"/>
      <c r="Q171" t="s">
        <v>21</v>
      </c>
      <c r="R171" s="13">
        <f t="shared" si="48"/>
        <v>48.723954447467591</v>
      </c>
      <c r="S171" s="13">
        <f t="shared" si="49"/>
        <v>11.11669357349183</v>
      </c>
      <c r="U171" s="13">
        <f t="shared" si="50"/>
        <v>54.556166968005662</v>
      </c>
      <c r="V171" s="13">
        <f t="shared" si="51"/>
        <v>9.3650542823150538</v>
      </c>
      <c r="X171" s="18">
        <f t="shared" si="52"/>
        <v>60.740611366975855</v>
      </c>
      <c r="Y171" s="18">
        <f t="shared" si="53"/>
        <v>6.7161298373243241</v>
      </c>
    </row>
    <row r="172" spans="1:25">
      <c r="A172" s="6" t="s">
        <v>22</v>
      </c>
      <c r="B172" s="7">
        <v>222205</v>
      </c>
      <c r="C172" s="7">
        <v>124552.25</v>
      </c>
      <c r="D172" s="7">
        <v>9912</v>
      </c>
      <c r="E172" s="7">
        <v>87740.75</v>
      </c>
      <c r="F172" s="5"/>
      <c r="G172" s="7">
        <v>224164.25</v>
      </c>
      <c r="H172" s="7">
        <v>140512.25</v>
      </c>
      <c r="I172" s="7">
        <v>16894.5</v>
      </c>
      <c r="J172" s="7">
        <v>66758</v>
      </c>
      <c r="K172" s="5"/>
      <c r="L172" s="7">
        <v>235548.75</v>
      </c>
      <c r="M172" s="7">
        <v>146338</v>
      </c>
      <c r="N172" s="7">
        <v>17701</v>
      </c>
      <c r="O172" s="7">
        <v>71509.5</v>
      </c>
      <c r="P172" s="5"/>
      <c r="Q172" s="6" t="s">
        <v>22</v>
      </c>
      <c r="R172" s="13">
        <f t="shared" si="48"/>
        <v>56.052856596386214</v>
      </c>
      <c r="S172" s="13">
        <f t="shared" si="49"/>
        <v>7.371476061481026</v>
      </c>
      <c r="U172" s="13">
        <f t="shared" si="50"/>
        <v>62.68272037133486</v>
      </c>
      <c r="V172" s="13">
        <f t="shared" si="51"/>
        <v>10.733021296736004</v>
      </c>
      <c r="X172" s="18">
        <f t="shared" si="52"/>
        <v>62.12641756748868</v>
      </c>
      <c r="Y172" s="18">
        <f t="shared" si="53"/>
        <v>10.790726595504728</v>
      </c>
    </row>
  </sheetData>
  <mergeCells count="6">
    <mergeCell ref="B2:E2"/>
    <mergeCell ref="G2:J2"/>
    <mergeCell ref="L2:O2"/>
    <mergeCell ref="R2:S2"/>
    <mergeCell ref="X2:Y2"/>
    <mergeCell ref="U2:V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F3ABA-7335-4763-A760-8A77DA291C8F}">
  <dimension ref="A1:E36"/>
  <sheetViews>
    <sheetView workbookViewId="0">
      <selection sqref="A1:XFD1"/>
    </sheetView>
  </sheetViews>
  <sheetFormatPr defaultRowHeight="13.8"/>
  <cols>
    <col min="1" max="1" width="11.296875" customWidth="1"/>
    <col min="2" max="2" width="10.8984375" customWidth="1"/>
    <col min="3" max="4" width="10.09765625" bestFit="1" customWidth="1"/>
  </cols>
  <sheetData>
    <row r="1" spans="1:5">
      <c r="B1" s="1" t="s">
        <v>27</v>
      </c>
      <c r="C1" s="1" t="s">
        <v>28</v>
      </c>
      <c r="D1" s="1" t="s">
        <v>29</v>
      </c>
      <c r="E1" s="1" t="s">
        <v>30</v>
      </c>
    </row>
    <row r="3" spans="1:5">
      <c r="A3" s="30" t="s">
        <v>31</v>
      </c>
      <c r="B3" t="s">
        <v>1</v>
      </c>
      <c r="C3" s="5">
        <v>18905736.25</v>
      </c>
      <c r="D3" s="5">
        <v>19288450</v>
      </c>
      <c r="E3">
        <v>20262779</v>
      </c>
    </row>
    <row r="4" spans="1:5">
      <c r="A4" s="30"/>
      <c r="B4" t="s">
        <v>2</v>
      </c>
      <c r="C4" s="5">
        <v>11026763.25</v>
      </c>
      <c r="D4" s="5">
        <v>11851815</v>
      </c>
      <c r="E4">
        <v>12287925.25</v>
      </c>
    </row>
    <row r="5" spans="1:5">
      <c r="A5" s="30"/>
      <c r="B5" t="s">
        <v>3</v>
      </c>
      <c r="C5" s="5">
        <v>1655519.25</v>
      </c>
      <c r="D5" s="5">
        <v>1938659.25</v>
      </c>
      <c r="E5">
        <v>1926121.75</v>
      </c>
    </row>
    <row r="6" spans="1:5">
      <c r="A6" s="30"/>
      <c r="B6" t="s">
        <v>4</v>
      </c>
      <c r="C6" s="5">
        <v>6223453.75</v>
      </c>
      <c r="D6" s="5">
        <v>5497976.25</v>
      </c>
      <c r="E6">
        <v>6048732</v>
      </c>
    </row>
    <row r="8" spans="1:5">
      <c r="A8" s="30" t="s">
        <v>23</v>
      </c>
      <c r="B8" t="s">
        <v>1</v>
      </c>
      <c r="C8" s="5">
        <v>8433553.75</v>
      </c>
      <c r="D8" s="5">
        <v>8605541</v>
      </c>
      <c r="E8">
        <v>9026346</v>
      </c>
    </row>
    <row r="9" spans="1:5">
      <c r="A9" s="30"/>
      <c r="B9" t="s">
        <v>2</v>
      </c>
      <c r="C9" s="5">
        <v>5165933.75</v>
      </c>
      <c r="D9" s="5">
        <v>5486505.75</v>
      </c>
      <c r="E9">
        <v>5604441.5</v>
      </c>
    </row>
    <row r="10" spans="1:5">
      <c r="A10" s="30"/>
      <c r="B10" t="s">
        <v>3</v>
      </c>
      <c r="C10" s="5">
        <v>618448</v>
      </c>
      <c r="D10" s="5">
        <v>646814.5</v>
      </c>
      <c r="E10">
        <v>697207.75</v>
      </c>
    </row>
    <row r="11" spans="1:5">
      <c r="A11" s="30"/>
      <c r="B11" t="s">
        <v>4</v>
      </c>
      <c r="C11" s="5">
        <v>2649171.75</v>
      </c>
      <c r="D11" s="5">
        <v>2472221</v>
      </c>
      <c r="E11">
        <v>2724696.75</v>
      </c>
    </row>
    <row r="12" spans="1:5">
      <c r="A12" s="8"/>
      <c r="B12" s="4" t="s">
        <v>24</v>
      </c>
    </row>
    <row r="13" spans="1:5">
      <c r="A13" s="30" t="s">
        <v>24</v>
      </c>
      <c r="B13" t="s">
        <v>1</v>
      </c>
      <c r="C13" s="5">
        <v>10472182.5</v>
      </c>
      <c r="D13" s="5">
        <v>10682909</v>
      </c>
      <c r="E13">
        <v>11236433</v>
      </c>
    </row>
    <row r="14" spans="1:5">
      <c r="A14" s="30"/>
      <c r="B14" t="s">
        <v>2</v>
      </c>
      <c r="C14" s="5">
        <v>5860829.5</v>
      </c>
      <c r="D14" s="5">
        <v>6365309.25</v>
      </c>
      <c r="E14">
        <v>6683483.75</v>
      </c>
    </row>
    <row r="15" spans="1:5">
      <c r="A15" s="30"/>
      <c r="B15" t="s">
        <v>3</v>
      </c>
      <c r="C15" s="5">
        <v>1037071.25</v>
      </c>
      <c r="D15" s="5">
        <v>1291844.75</v>
      </c>
      <c r="E15">
        <v>1228914</v>
      </c>
    </row>
    <row r="16" spans="1:5">
      <c r="A16" s="30"/>
      <c r="B16" t="s">
        <v>4</v>
      </c>
      <c r="C16" s="5">
        <v>3574282</v>
      </c>
      <c r="D16" s="5">
        <v>3025755.25</v>
      </c>
      <c r="E16">
        <v>3324035.25</v>
      </c>
    </row>
    <row r="17" spans="1:5">
      <c r="A17" s="9"/>
    </row>
    <row r="18" spans="1:5">
      <c r="A18" s="30" t="s">
        <v>25</v>
      </c>
      <c r="B18" t="s">
        <v>32</v>
      </c>
      <c r="C18" s="5">
        <v>11001716.5</v>
      </c>
      <c r="D18" s="5">
        <v>11240648.25</v>
      </c>
      <c r="E18">
        <v>11781415.25</v>
      </c>
    </row>
    <row r="19" spans="1:5">
      <c r="A19" s="30"/>
      <c r="B19" t="s">
        <v>2</v>
      </c>
      <c r="C19" s="5">
        <v>6099013.5</v>
      </c>
      <c r="D19" s="5">
        <v>6576811.25</v>
      </c>
      <c r="E19">
        <v>6826548.25</v>
      </c>
    </row>
    <row r="20" spans="1:5">
      <c r="A20" s="30"/>
      <c r="B20" t="s">
        <v>3</v>
      </c>
      <c r="C20" s="5">
        <v>1109862</v>
      </c>
      <c r="D20" s="5">
        <v>1333948</v>
      </c>
      <c r="E20">
        <v>1291222.25</v>
      </c>
    </row>
    <row r="21" spans="1:5">
      <c r="A21" s="30"/>
      <c r="B21" t="s">
        <v>33</v>
      </c>
      <c r="C21" s="5">
        <v>3792841</v>
      </c>
      <c r="D21" s="5">
        <v>3329889</v>
      </c>
      <c r="E21">
        <v>3663645.25</v>
      </c>
    </row>
    <row r="22" spans="1:5">
      <c r="A22" s="8"/>
    </row>
    <row r="23" spans="1:5">
      <c r="A23" s="30" t="s">
        <v>26</v>
      </c>
      <c r="B23" t="s">
        <v>1</v>
      </c>
      <c r="C23" s="5">
        <v>7904019</v>
      </c>
      <c r="D23" s="5">
        <v>8047801.5</v>
      </c>
      <c r="E23">
        <v>8481363.75</v>
      </c>
    </row>
    <row r="24" spans="1:5">
      <c r="A24" s="30"/>
      <c r="B24" t="s">
        <v>2</v>
      </c>
      <c r="C24" s="5">
        <v>4927749.75</v>
      </c>
      <c r="D24" s="5">
        <v>5275003.75</v>
      </c>
      <c r="E24">
        <v>5461377</v>
      </c>
    </row>
    <row r="25" spans="1:5">
      <c r="A25" s="30"/>
      <c r="B25" t="s">
        <v>3</v>
      </c>
      <c r="C25" s="5">
        <v>545656.75</v>
      </c>
      <c r="D25" s="5">
        <v>604710.75</v>
      </c>
      <c r="E25">
        <v>634899.5</v>
      </c>
    </row>
    <row r="26" spans="1:5">
      <c r="A26" s="30"/>
      <c r="B26" t="s">
        <v>33</v>
      </c>
      <c r="C26" s="5">
        <v>2430612.5</v>
      </c>
      <c r="D26" s="5">
        <v>2168087</v>
      </c>
      <c r="E26">
        <v>2385086.75</v>
      </c>
    </row>
    <row r="27" spans="1:5">
      <c r="B27" s="4"/>
    </row>
    <row r="28" spans="1:5">
      <c r="A28" s="30" t="s">
        <v>34</v>
      </c>
      <c r="B28" t="s">
        <v>1</v>
      </c>
      <c r="C28" s="5">
        <v>6201144</v>
      </c>
      <c r="D28" s="5">
        <v>6390141</v>
      </c>
      <c r="E28">
        <v>6696582.25</v>
      </c>
    </row>
    <row r="29" spans="1:5">
      <c r="A29" s="30"/>
      <c r="B29" t="s">
        <v>2</v>
      </c>
      <c r="C29" s="5">
        <v>1815663.25</v>
      </c>
      <c r="D29" s="5">
        <v>1813422.25</v>
      </c>
      <c r="E29">
        <v>1732645.25</v>
      </c>
    </row>
    <row r="30" spans="1:5">
      <c r="A30" s="30"/>
      <c r="B30" t="s">
        <v>3</v>
      </c>
      <c r="C30" s="5">
        <v>580681</v>
      </c>
      <c r="D30" s="5">
        <v>765631.5</v>
      </c>
      <c r="E30">
        <v>818190.25</v>
      </c>
    </row>
    <row r="31" spans="1:5">
      <c r="A31" s="30"/>
      <c r="B31" t="s">
        <v>4</v>
      </c>
      <c r="C31" s="5">
        <v>3804800</v>
      </c>
      <c r="D31" s="5">
        <v>3811087.5</v>
      </c>
      <c r="E31">
        <v>4145746.5</v>
      </c>
    </row>
    <row r="32" spans="1:5">
      <c r="A32" s="30" t="s">
        <v>35</v>
      </c>
      <c r="B32" s="4"/>
    </row>
    <row r="33" spans="1:5">
      <c r="A33" s="30"/>
      <c r="B33" t="s">
        <v>1</v>
      </c>
      <c r="C33" s="5">
        <v>10482935.25</v>
      </c>
      <c r="D33" s="5">
        <v>10425629.75</v>
      </c>
      <c r="E33">
        <v>10739026.5</v>
      </c>
    </row>
    <row r="34" spans="1:5">
      <c r="A34" s="30"/>
      <c r="B34" t="s">
        <v>2</v>
      </c>
      <c r="C34" s="5">
        <v>4805769.5</v>
      </c>
      <c r="D34" s="5">
        <v>4837958.5</v>
      </c>
      <c r="E34">
        <v>4740526</v>
      </c>
    </row>
    <row r="35" spans="1:5">
      <c r="A35" s="30"/>
      <c r="B35" t="s">
        <v>3</v>
      </c>
      <c r="C35" s="5">
        <v>1122936.25</v>
      </c>
      <c r="D35" s="5">
        <v>1321284.5</v>
      </c>
      <c r="E35">
        <v>1373903.75</v>
      </c>
    </row>
    <row r="36" spans="1:5">
      <c r="A36" s="30"/>
      <c r="B36" t="s">
        <v>4</v>
      </c>
      <c r="C36" s="5">
        <v>4554229.5</v>
      </c>
      <c r="D36" s="5">
        <v>4266386.25</v>
      </c>
      <c r="E36">
        <v>4624596.5</v>
      </c>
    </row>
  </sheetData>
  <mergeCells count="7">
    <mergeCell ref="A32:A36"/>
    <mergeCell ref="A3:A6"/>
    <mergeCell ref="A8:A11"/>
    <mergeCell ref="A13:A16"/>
    <mergeCell ref="A18:A21"/>
    <mergeCell ref="A23:A26"/>
    <mergeCell ref="A28:A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E46C7-46CD-4E02-9250-596E6CDE3D7C}">
  <dimension ref="A1:L61"/>
  <sheetViews>
    <sheetView zoomScale="115" zoomScaleNormal="115" workbookViewId="0"/>
  </sheetViews>
  <sheetFormatPr defaultRowHeight="13.8"/>
  <cols>
    <col min="1" max="1" width="13.296875" bestFit="1" customWidth="1"/>
    <col min="2" max="2" width="9.09765625" bestFit="1" customWidth="1"/>
    <col min="3" max="3" width="10.3984375" customWidth="1"/>
    <col min="4" max="4" width="9.59765625" customWidth="1"/>
    <col min="5" max="5" width="4.69921875" customWidth="1"/>
    <col min="6" max="6" width="9.296875" bestFit="1" customWidth="1"/>
    <col min="7" max="7" width="10.59765625" customWidth="1"/>
    <col min="8" max="8" width="11.09765625" customWidth="1"/>
    <col min="9" max="9" width="5.296875" customWidth="1"/>
    <col min="10" max="10" width="9.296875" bestFit="1" customWidth="1"/>
    <col min="11" max="11" width="11.296875" customWidth="1"/>
    <col min="12" max="12" width="9.3984375" customWidth="1"/>
  </cols>
  <sheetData>
    <row r="1" spans="1:12">
      <c r="A1" s="4" t="s">
        <v>60</v>
      </c>
    </row>
    <row r="2" spans="1:12">
      <c r="A2" s="10"/>
      <c r="B2" s="25">
        <v>2022</v>
      </c>
      <c r="C2" s="25"/>
      <c r="D2" s="25"/>
      <c r="F2" s="25">
        <v>2023</v>
      </c>
      <c r="G2" s="25"/>
      <c r="H2" s="25"/>
      <c r="J2" s="25">
        <v>2024</v>
      </c>
      <c r="K2" s="25"/>
      <c r="L2" s="25"/>
    </row>
    <row r="3" spans="1:12" s="4" customFormat="1">
      <c r="A3" s="11" t="s">
        <v>0</v>
      </c>
      <c r="B3" s="11" t="s">
        <v>1</v>
      </c>
      <c r="C3" s="11" t="s">
        <v>23</v>
      </c>
      <c r="D3" s="11" t="s">
        <v>24</v>
      </c>
      <c r="F3" s="11" t="s">
        <v>1</v>
      </c>
      <c r="G3" s="11" t="s">
        <v>23</v>
      </c>
      <c r="H3" s="11" t="s">
        <v>24</v>
      </c>
      <c r="J3" s="11" t="s">
        <v>1</v>
      </c>
      <c r="K3" s="11" t="s">
        <v>23</v>
      </c>
      <c r="L3" s="11" t="s">
        <v>24</v>
      </c>
    </row>
    <row r="4" spans="1:12">
      <c r="A4" t="s">
        <v>1</v>
      </c>
      <c r="B4" s="5">
        <v>1386401</v>
      </c>
      <c r="C4" s="5">
        <v>591864.75</v>
      </c>
      <c r="D4" s="5">
        <v>794536</v>
      </c>
      <c r="F4" s="5">
        <v>1255616.25</v>
      </c>
      <c r="G4" s="5">
        <v>533619.5</v>
      </c>
      <c r="H4" s="5">
        <v>721996.75</v>
      </c>
      <c r="J4" s="5">
        <v>1398366.5</v>
      </c>
      <c r="K4" s="5">
        <v>620969</v>
      </c>
      <c r="L4" s="5">
        <v>777397.75</v>
      </c>
    </row>
    <row r="5" spans="1:12">
      <c r="A5" t="s">
        <v>36</v>
      </c>
      <c r="B5" s="5">
        <v>87834.75</v>
      </c>
      <c r="C5" s="5">
        <v>40440</v>
      </c>
      <c r="D5" s="5">
        <v>47395</v>
      </c>
      <c r="F5" s="5">
        <v>94394.75</v>
      </c>
      <c r="G5" s="5">
        <v>45367.25</v>
      </c>
      <c r="H5" s="5">
        <v>49027.25</v>
      </c>
      <c r="J5" s="5">
        <v>104767</v>
      </c>
      <c r="K5" s="5">
        <v>49912</v>
      </c>
      <c r="L5" s="5">
        <v>54855</v>
      </c>
    </row>
    <row r="6" spans="1:12">
      <c r="A6" t="s">
        <v>37</v>
      </c>
      <c r="B6" s="5">
        <v>116859.5</v>
      </c>
      <c r="C6" s="5">
        <v>46735.75</v>
      </c>
      <c r="D6" s="5">
        <v>70123.25</v>
      </c>
      <c r="F6" s="5">
        <v>107284.5</v>
      </c>
      <c r="G6" s="5">
        <v>46073.5</v>
      </c>
      <c r="H6" s="5">
        <v>61211.5</v>
      </c>
      <c r="J6" s="5">
        <v>132256.5</v>
      </c>
      <c r="K6" s="5">
        <v>60343.5</v>
      </c>
      <c r="L6" s="5">
        <v>71913</v>
      </c>
    </row>
    <row r="7" spans="1:12">
      <c r="A7" t="s">
        <v>38</v>
      </c>
      <c r="B7" s="5">
        <v>294781</v>
      </c>
      <c r="C7" s="5">
        <v>130213</v>
      </c>
      <c r="D7" s="5">
        <v>164567.5</v>
      </c>
      <c r="F7" s="5">
        <v>328868</v>
      </c>
      <c r="G7" s="5">
        <v>141336.5</v>
      </c>
      <c r="H7" s="5">
        <v>187531.25</v>
      </c>
      <c r="J7" s="5">
        <v>344283.75</v>
      </c>
      <c r="K7" s="5">
        <v>153070.25</v>
      </c>
      <c r="L7" s="5">
        <v>191213.75</v>
      </c>
    </row>
    <row r="8" spans="1:12">
      <c r="A8" t="s">
        <v>39</v>
      </c>
      <c r="B8" s="5">
        <v>67072.25</v>
      </c>
      <c r="C8" s="5">
        <v>27274.5</v>
      </c>
      <c r="D8" s="5">
        <v>39798</v>
      </c>
      <c r="F8" s="5">
        <v>56186.5</v>
      </c>
      <c r="G8" s="5">
        <v>23849.75</v>
      </c>
      <c r="H8" s="5">
        <v>32336.75</v>
      </c>
      <c r="J8" s="5">
        <v>83801.25</v>
      </c>
      <c r="K8" s="5">
        <v>35945.5</v>
      </c>
      <c r="L8" s="5">
        <v>47856.25</v>
      </c>
    </row>
    <row r="9" spans="1:12">
      <c r="A9" t="s">
        <v>40</v>
      </c>
      <c r="B9" s="5">
        <v>142432.5</v>
      </c>
      <c r="C9" s="5">
        <v>57610.25</v>
      </c>
      <c r="D9" s="5">
        <v>84822</v>
      </c>
      <c r="F9" s="5">
        <v>107327</v>
      </c>
      <c r="G9" s="5">
        <v>43047.75</v>
      </c>
      <c r="H9" s="5">
        <v>64279</v>
      </c>
      <c r="J9" s="5">
        <v>105580.5</v>
      </c>
      <c r="K9" s="5">
        <v>47985.25</v>
      </c>
      <c r="L9" s="5">
        <v>57594.75</v>
      </c>
    </row>
    <row r="10" spans="1:12">
      <c r="A10" t="s">
        <v>41</v>
      </c>
      <c r="B10" s="5">
        <v>280699.25</v>
      </c>
      <c r="C10" s="5">
        <v>115565</v>
      </c>
      <c r="D10" s="5">
        <v>165134.5</v>
      </c>
      <c r="F10" s="5">
        <v>240006.25</v>
      </c>
      <c r="G10" s="5">
        <v>95623.75</v>
      </c>
      <c r="H10" s="5">
        <v>144382.5</v>
      </c>
      <c r="J10" s="5">
        <v>261408</v>
      </c>
      <c r="K10" s="5">
        <v>108554.25</v>
      </c>
      <c r="L10" s="5">
        <v>152854.25</v>
      </c>
    </row>
    <row r="11" spans="1:12">
      <c r="A11" t="s">
        <v>42</v>
      </c>
      <c r="B11" s="5">
        <v>46182</v>
      </c>
      <c r="C11" s="5">
        <v>20755</v>
      </c>
      <c r="D11" s="5">
        <v>25426.75</v>
      </c>
      <c r="F11" s="5">
        <v>30998.25</v>
      </c>
      <c r="G11" s="5">
        <v>12642.25</v>
      </c>
      <c r="H11" s="5">
        <v>18356.25</v>
      </c>
      <c r="J11" s="5">
        <v>34418.5</v>
      </c>
      <c r="K11" s="5">
        <v>15646.5</v>
      </c>
      <c r="L11" s="5">
        <v>18772</v>
      </c>
    </row>
    <row r="12" spans="1:12">
      <c r="A12" t="s">
        <v>43</v>
      </c>
      <c r="B12" s="5">
        <v>25368.5</v>
      </c>
      <c r="C12" s="5">
        <v>10954.75</v>
      </c>
      <c r="D12" s="5">
        <v>14414.25</v>
      </c>
      <c r="F12" s="5">
        <v>22660</v>
      </c>
      <c r="G12" s="5">
        <v>9905.25</v>
      </c>
      <c r="H12" s="5">
        <v>12754.75</v>
      </c>
      <c r="J12" s="5">
        <v>25542.75</v>
      </c>
      <c r="K12" s="5">
        <v>12306</v>
      </c>
      <c r="L12" s="5">
        <v>13236.5</v>
      </c>
    </row>
    <row r="13" spans="1:12">
      <c r="A13" t="s">
        <v>44</v>
      </c>
      <c r="B13" s="5">
        <v>48293.25</v>
      </c>
      <c r="C13" s="5">
        <v>19576.5</v>
      </c>
      <c r="D13" s="5">
        <v>28716.75</v>
      </c>
      <c r="F13" s="5">
        <v>38053.5</v>
      </c>
      <c r="G13" s="5">
        <v>15285.5</v>
      </c>
      <c r="H13" s="5">
        <v>22768.25</v>
      </c>
      <c r="J13" s="5">
        <v>33443</v>
      </c>
      <c r="K13" s="5">
        <v>14518</v>
      </c>
      <c r="L13" s="5">
        <v>18925.25</v>
      </c>
    </row>
    <row r="14" spans="1:12">
      <c r="A14" t="s">
        <v>45</v>
      </c>
      <c r="B14" s="5">
        <v>31236.25</v>
      </c>
      <c r="C14" s="5">
        <v>13459</v>
      </c>
      <c r="D14" s="5">
        <v>17777</v>
      </c>
      <c r="F14" s="5">
        <v>23224</v>
      </c>
      <c r="G14" s="5">
        <v>10232.5</v>
      </c>
      <c r="H14" s="5">
        <v>12991.5</v>
      </c>
      <c r="J14" s="5">
        <v>30924.5</v>
      </c>
      <c r="K14" s="5">
        <v>14827</v>
      </c>
      <c r="L14" s="5">
        <v>16097.75</v>
      </c>
    </row>
    <row r="15" spans="1:12">
      <c r="A15" t="s">
        <v>46</v>
      </c>
      <c r="B15" s="5">
        <v>19577.25</v>
      </c>
      <c r="C15" s="5">
        <v>7336.75</v>
      </c>
      <c r="D15" s="5">
        <v>12240.5</v>
      </c>
      <c r="F15" s="5">
        <v>16539</v>
      </c>
      <c r="G15" s="5">
        <v>5656</v>
      </c>
      <c r="H15" s="5">
        <v>10882.5</v>
      </c>
      <c r="J15" s="5">
        <v>21411.75</v>
      </c>
      <c r="K15" s="5">
        <v>7988.5</v>
      </c>
      <c r="L15" s="5">
        <v>13423.75</v>
      </c>
    </row>
    <row r="16" spans="1:12">
      <c r="A16" t="s">
        <v>47</v>
      </c>
      <c r="B16" s="5">
        <v>79175.5</v>
      </c>
      <c r="C16" s="5">
        <v>33584.5</v>
      </c>
      <c r="D16" s="5">
        <v>45590.75</v>
      </c>
      <c r="F16" s="5">
        <v>57984.75</v>
      </c>
      <c r="G16" s="5">
        <v>22779.25</v>
      </c>
      <c r="H16" s="5">
        <v>35205.5</v>
      </c>
      <c r="J16" s="5">
        <v>78341.25</v>
      </c>
      <c r="K16" s="5">
        <v>33322.25</v>
      </c>
      <c r="L16" s="5">
        <v>45019</v>
      </c>
    </row>
    <row r="17" spans="1:12">
      <c r="A17" t="s">
        <v>48</v>
      </c>
      <c r="B17" s="5">
        <v>24973</v>
      </c>
      <c r="C17" s="5">
        <v>9465</v>
      </c>
      <c r="D17" s="5">
        <v>15508.25</v>
      </c>
      <c r="F17" s="5">
        <v>20645.75</v>
      </c>
      <c r="G17" s="5">
        <v>7625.5</v>
      </c>
      <c r="H17" s="5">
        <v>13020.25</v>
      </c>
      <c r="J17" s="5">
        <v>27605.75</v>
      </c>
      <c r="K17" s="5">
        <v>9931.5</v>
      </c>
      <c r="L17" s="5">
        <v>17674</v>
      </c>
    </row>
    <row r="18" spans="1:12">
      <c r="A18" t="s">
        <v>49</v>
      </c>
      <c r="B18" s="5">
        <v>26000</v>
      </c>
      <c r="C18" s="5">
        <v>12542.5</v>
      </c>
      <c r="D18" s="5">
        <v>13457.5</v>
      </c>
      <c r="F18" s="5">
        <v>29862</v>
      </c>
      <c r="G18" s="5">
        <v>14132.5</v>
      </c>
      <c r="H18" s="5">
        <v>15729.5</v>
      </c>
      <c r="J18" s="5">
        <v>28817</v>
      </c>
      <c r="K18" s="5">
        <v>11552</v>
      </c>
      <c r="L18" s="5">
        <v>17264.75</v>
      </c>
    </row>
    <row r="19" spans="1:12">
      <c r="A19" t="s">
        <v>50</v>
      </c>
      <c r="B19" s="5">
        <v>61461.25</v>
      </c>
      <c r="C19" s="5">
        <v>30457.5</v>
      </c>
      <c r="D19" s="5">
        <v>31003.5</v>
      </c>
      <c r="F19" s="5">
        <v>55432.75</v>
      </c>
      <c r="G19" s="5">
        <v>27327.25</v>
      </c>
      <c r="H19" s="5">
        <v>28105.25</v>
      </c>
      <c r="J19" s="5">
        <v>56820.25</v>
      </c>
      <c r="K19" s="5">
        <v>32784.5</v>
      </c>
      <c r="L19" s="5">
        <v>24035.5</v>
      </c>
    </row>
    <row r="20" spans="1:12">
      <c r="A20" t="s">
        <v>51</v>
      </c>
      <c r="B20" s="5">
        <v>34455.25</v>
      </c>
      <c r="C20" s="5">
        <v>15894.25</v>
      </c>
      <c r="D20" s="5">
        <v>18560.5</v>
      </c>
      <c r="F20" s="5">
        <v>26149.25</v>
      </c>
      <c r="G20" s="5">
        <v>12735.25</v>
      </c>
      <c r="H20" s="5">
        <v>13414</v>
      </c>
      <c r="J20" s="5">
        <v>28944.25</v>
      </c>
      <c r="K20" s="5">
        <v>12282.25</v>
      </c>
      <c r="L20" s="5">
        <v>16662</v>
      </c>
    </row>
    <row r="22" spans="1:12">
      <c r="A22" s="11" t="s">
        <v>0</v>
      </c>
    </row>
    <row r="23" spans="1:12">
      <c r="A23" t="s">
        <v>1</v>
      </c>
      <c r="B23" s="5">
        <v>6201144</v>
      </c>
      <c r="C23" s="5">
        <v>2989665.75</v>
      </c>
      <c r="D23" s="5">
        <v>3211478.25</v>
      </c>
      <c r="F23" s="5">
        <v>6421114.75</v>
      </c>
      <c r="G23" s="5">
        <v>3148558</v>
      </c>
      <c r="H23" s="5">
        <v>3272557</v>
      </c>
      <c r="J23" s="5">
        <v>6696582.25</v>
      </c>
      <c r="K23" s="5">
        <v>3323947.5</v>
      </c>
      <c r="L23" s="5">
        <v>3372634.75</v>
      </c>
    </row>
    <row r="24" spans="1:12">
      <c r="A24" t="s">
        <v>36</v>
      </c>
      <c r="B24" s="5">
        <v>423649</v>
      </c>
      <c r="C24" s="5">
        <v>220643.25</v>
      </c>
      <c r="D24" s="5">
        <v>203006.25</v>
      </c>
      <c r="F24" s="5">
        <v>452217.75</v>
      </c>
      <c r="G24" s="5">
        <v>234319.5</v>
      </c>
      <c r="H24" s="5">
        <v>217898.25</v>
      </c>
      <c r="J24" s="5">
        <v>469646</v>
      </c>
      <c r="K24" s="5">
        <v>245342.25</v>
      </c>
      <c r="L24" s="5">
        <v>224303.75</v>
      </c>
    </row>
    <row r="25" spans="1:12">
      <c r="A25" t="s">
        <v>37</v>
      </c>
      <c r="B25" s="5">
        <v>560565.25</v>
      </c>
      <c r="C25" s="5">
        <v>259991.25</v>
      </c>
      <c r="D25" s="5">
        <v>300574.5</v>
      </c>
      <c r="F25" s="5">
        <v>572768.5</v>
      </c>
      <c r="G25" s="5">
        <v>272161</v>
      </c>
      <c r="H25" s="5">
        <v>300607.75</v>
      </c>
      <c r="J25" s="5">
        <v>578153</v>
      </c>
      <c r="K25" s="5">
        <v>281721</v>
      </c>
      <c r="L25" s="5">
        <v>296431.75</v>
      </c>
    </row>
    <row r="26" spans="1:12">
      <c r="A26" t="s">
        <v>38</v>
      </c>
      <c r="B26" s="5">
        <v>1037502</v>
      </c>
      <c r="C26" s="5">
        <v>469959</v>
      </c>
      <c r="D26" s="5">
        <v>567542.75</v>
      </c>
      <c r="F26" s="5">
        <v>1151494.75</v>
      </c>
      <c r="G26" s="5">
        <v>529431.75</v>
      </c>
      <c r="H26" s="5">
        <v>622063</v>
      </c>
      <c r="J26" s="5">
        <v>1235133</v>
      </c>
      <c r="K26" s="5">
        <v>592203.75</v>
      </c>
      <c r="L26" s="5">
        <v>642929.5</v>
      </c>
    </row>
    <row r="27" spans="1:12">
      <c r="A27" t="s">
        <v>39</v>
      </c>
      <c r="B27" s="5">
        <v>302249.75</v>
      </c>
      <c r="C27" s="5">
        <v>147105.25</v>
      </c>
      <c r="D27" s="5">
        <v>155144.5</v>
      </c>
      <c r="F27" s="5">
        <v>317044.5</v>
      </c>
      <c r="G27" s="5">
        <v>155475.5</v>
      </c>
      <c r="H27" s="5">
        <v>161568.5</v>
      </c>
      <c r="J27" s="5">
        <v>346643.25</v>
      </c>
      <c r="K27" s="5">
        <v>169105.25</v>
      </c>
      <c r="L27" s="5">
        <v>177538</v>
      </c>
    </row>
    <row r="28" spans="1:12">
      <c r="A28" t="s">
        <v>40</v>
      </c>
      <c r="B28" s="5">
        <v>579098.5</v>
      </c>
      <c r="C28" s="5">
        <v>264559.75</v>
      </c>
      <c r="D28" s="5">
        <v>314539</v>
      </c>
      <c r="F28" s="5">
        <v>584552.75</v>
      </c>
      <c r="G28" s="5">
        <v>287458.75</v>
      </c>
      <c r="H28" s="5">
        <v>297094</v>
      </c>
      <c r="J28" s="5">
        <v>601587</v>
      </c>
      <c r="K28" s="5">
        <v>294744</v>
      </c>
      <c r="L28" s="5">
        <v>306843.25</v>
      </c>
    </row>
    <row r="29" spans="1:12">
      <c r="A29" t="s">
        <v>41</v>
      </c>
      <c r="B29" s="5">
        <v>1109368.75</v>
      </c>
      <c r="C29" s="5">
        <v>520751.25</v>
      </c>
      <c r="D29" s="5">
        <v>588617</v>
      </c>
      <c r="F29" s="5">
        <v>1145177</v>
      </c>
      <c r="G29" s="5">
        <v>532112.75</v>
      </c>
      <c r="H29" s="5">
        <v>613064.5</v>
      </c>
      <c r="J29" s="5">
        <v>1178470.25</v>
      </c>
      <c r="K29" s="5">
        <v>553947</v>
      </c>
      <c r="L29" s="5">
        <v>624523.5</v>
      </c>
    </row>
    <row r="30" spans="1:12">
      <c r="A30" t="s">
        <v>42</v>
      </c>
      <c r="B30" s="5">
        <v>203006.75</v>
      </c>
      <c r="C30" s="5">
        <v>99754.5</v>
      </c>
      <c r="D30" s="5">
        <v>103252.25</v>
      </c>
      <c r="F30" s="5">
        <v>201191.5</v>
      </c>
      <c r="G30" s="5">
        <v>104369.5</v>
      </c>
      <c r="H30" s="5">
        <v>96821.75</v>
      </c>
      <c r="J30" s="5">
        <v>213146.5</v>
      </c>
      <c r="K30" s="5">
        <v>111126.5</v>
      </c>
      <c r="L30" s="5">
        <v>102020.25</v>
      </c>
    </row>
    <row r="31" spans="1:12">
      <c r="A31" t="s">
        <v>43</v>
      </c>
      <c r="B31" s="5">
        <v>119220.75</v>
      </c>
      <c r="C31" s="5">
        <v>59236.25</v>
      </c>
      <c r="D31" s="5">
        <v>59984.75</v>
      </c>
      <c r="F31" s="5">
        <v>119442.25</v>
      </c>
      <c r="G31" s="5">
        <v>59973.5</v>
      </c>
      <c r="H31" s="5">
        <v>59468.5</v>
      </c>
      <c r="J31" s="5">
        <v>124539.5</v>
      </c>
      <c r="K31" s="5">
        <v>65789.75</v>
      </c>
      <c r="L31" s="5">
        <v>58749.75</v>
      </c>
    </row>
    <row r="32" spans="1:12">
      <c r="A32" t="s">
        <v>44</v>
      </c>
      <c r="B32" s="5">
        <v>250077.25</v>
      </c>
      <c r="C32" s="5">
        <v>123067</v>
      </c>
      <c r="D32" s="5">
        <v>127010.25</v>
      </c>
      <c r="F32" s="5">
        <v>259082</v>
      </c>
      <c r="G32" s="5">
        <v>124998.75</v>
      </c>
      <c r="H32" s="5">
        <v>134083.25</v>
      </c>
      <c r="J32" s="5">
        <v>267095.75</v>
      </c>
      <c r="K32" s="5">
        <v>123608.5</v>
      </c>
      <c r="L32" s="5">
        <v>143487.25</v>
      </c>
    </row>
    <row r="33" spans="1:12">
      <c r="A33" t="s">
        <v>45</v>
      </c>
      <c r="B33" s="5">
        <v>249171.75</v>
      </c>
      <c r="C33" s="5">
        <v>131734</v>
      </c>
      <c r="D33" s="5">
        <v>117438</v>
      </c>
      <c r="F33" s="5">
        <v>244831.75</v>
      </c>
      <c r="G33" s="5">
        <v>132739.25</v>
      </c>
      <c r="H33" s="5">
        <v>112092.5</v>
      </c>
      <c r="J33" s="5">
        <v>261902.5</v>
      </c>
      <c r="K33" s="5">
        <v>141457.75</v>
      </c>
      <c r="L33" s="5">
        <v>120444.75</v>
      </c>
    </row>
    <row r="34" spans="1:12">
      <c r="A34" t="s">
        <v>46</v>
      </c>
      <c r="B34" s="5">
        <v>152402</v>
      </c>
      <c r="C34" s="5">
        <v>78221.5</v>
      </c>
      <c r="D34" s="5">
        <v>74180.5</v>
      </c>
      <c r="F34" s="5">
        <v>152312.75</v>
      </c>
      <c r="G34" s="5">
        <v>78755</v>
      </c>
      <c r="H34" s="5">
        <v>73557.75</v>
      </c>
      <c r="J34" s="5">
        <v>154777</v>
      </c>
      <c r="K34" s="5">
        <v>80952</v>
      </c>
      <c r="L34" s="5">
        <v>73825.25</v>
      </c>
    </row>
    <row r="35" spans="1:12">
      <c r="A35" t="s">
        <v>47</v>
      </c>
      <c r="B35" s="5">
        <v>475466.5</v>
      </c>
      <c r="C35" s="5">
        <v>240233.25</v>
      </c>
      <c r="D35" s="5">
        <v>235233.25</v>
      </c>
      <c r="F35" s="5">
        <v>473821.25</v>
      </c>
      <c r="G35" s="5">
        <v>246683</v>
      </c>
      <c r="H35" s="5">
        <v>227138</v>
      </c>
      <c r="J35" s="5">
        <v>486816.5</v>
      </c>
      <c r="K35" s="5">
        <v>254870.25</v>
      </c>
      <c r="L35" s="5">
        <v>231946.75</v>
      </c>
    </row>
    <row r="36" spans="1:12">
      <c r="A36" t="s">
        <v>48</v>
      </c>
      <c r="B36" s="5">
        <v>133916</v>
      </c>
      <c r="C36" s="5">
        <v>67311.5</v>
      </c>
      <c r="D36" s="5">
        <v>66604.5</v>
      </c>
      <c r="F36" s="5">
        <v>137303.75</v>
      </c>
      <c r="G36" s="5">
        <v>70711.75</v>
      </c>
      <c r="H36" s="5">
        <v>66592.25</v>
      </c>
      <c r="J36" s="5">
        <v>142596.5</v>
      </c>
      <c r="K36" s="5">
        <v>75507.5</v>
      </c>
      <c r="L36" s="5">
        <v>67089</v>
      </c>
    </row>
    <row r="37" spans="1:12">
      <c r="A37" t="s">
        <v>49</v>
      </c>
      <c r="B37" s="5">
        <v>136718</v>
      </c>
      <c r="C37" s="5">
        <v>69262.75</v>
      </c>
      <c r="D37" s="5">
        <v>67455</v>
      </c>
      <c r="F37" s="5">
        <v>141622.25</v>
      </c>
      <c r="G37" s="5">
        <v>73697.25</v>
      </c>
      <c r="H37" s="5">
        <v>67924.75</v>
      </c>
      <c r="J37" s="5">
        <v>149359.75</v>
      </c>
      <c r="K37" s="5">
        <v>77856</v>
      </c>
      <c r="L37" s="5">
        <v>71504</v>
      </c>
    </row>
    <row r="38" spans="1:12">
      <c r="A38" t="s">
        <v>50</v>
      </c>
      <c r="B38" s="5">
        <v>285413.25</v>
      </c>
      <c r="C38" s="5">
        <v>144583.5</v>
      </c>
      <c r="D38" s="5">
        <v>140830</v>
      </c>
      <c r="F38" s="5">
        <v>283811</v>
      </c>
      <c r="G38" s="5">
        <v>148906.75</v>
      </c>
      <c r="H38" s="5">
        <v>134904</v>
      </c>
      <c r="J38" s="5">
        <v>288531.5</v>
      </c>
      <c r="K38" s="5">
        <v>153906.75</v>
      </c>
      <c r="L38" s="5">
        <v>134624.25</v>
      </c>
    </row>
    <row r="39" spans="1:12">
      <c r="A39" s="6" t="s">
        <v>51</v>
      </c>
      <c r="B39" s="5">
        <v>183318.5</v>
      </c>
      <c r="C39" s="5">
        <v>93252</v>
      </c>
      <c r="D39" s="5">
        <v>90066</v>
      </c>
      <c r="F39" s="5">
        <v>184441.75</v>
      </c>
      <c r="G39" s="5">
        <v>96763.75</v>
      </c>
      <c r="H39" s="5">
        <v>87678.25</v>
      </c>
      <c r="J39" s="5">
        <v>198184</v>
      </c>
      <c r="K39" s="5">
        <v>101809.5</v>
      </c>
      <c r="L39" s="5">
        <v>96374.5</v>
      </c>
    </row>
    <row r="40" spans="1:12">
      <c r="A40" s="12"/>
    </row>
    <row r="41" spans="1:12">
      <c r="A41" s="11" t="s">
        <v>0</v>
      </c>
    </row>
    <row r="42" spans="1:12">
      <c r="A42" t="s">
        <v>1</v>
      </c>
      <c r="B42" s="13">
        <v>22.357181191083452</v>
      </c>
      <c r="C42" s="13">
        <v>19.797020787357248</v>
      </c>
      <c r="D42" s="13">
        <v>24.740506961241291</v>
      </c>
      <c r="F42" s="13">
        <v>19.554490129614955</v>
      </c>
      <c r="G42" s="13">
        <v>16.948060032560935</v>
      </c>
      <c r="H42" s="13">
        <v>22.062159650695161</v>
      </c>
      <c r="J42" s="13">
        <v>20.881793843419157</v>
      </c>
      <c r="K42" s="13">
        <v>18.681672920525973</v>
      </c>
      <c r="L42" s="13">
        <v>23.05016130193167</v>
      </c>
    </row>
    <row r="43" spans="1:12">
      <c r="A43" t="s">
        <v>36</v>
      </c>
      <c r="B43" s="13">
        <v>20.732906250221294</v>
      </c>
      <c r="C43" s="13">
        <v>18.328228939702438</v>
      </c>
      <c r="D43" s="13">
        <v>23.346571841999939</v>
      </c>
      <c r="F43" s="13">
        <v>20.873738370508455</v>
      </c>
      <c r="G43" s="13">
        <v>19.36127808398362</v>
      </c>
      <c r="H43" s="13">
        <v>22.500065971158556</v>
      </c>
      <c r="J43" s="13">
        <v>22.307652998215676</v>
      </c>
      <c r="K43" s="13">
        <v>20.343825818830634</v>
      </c>
      <c r="L43" s="13">
        <v>24.455676733001567</v>
      </c>
    </row>
    <row r="44" spans="1:12">
      <c r="A44" t="s">
        <v>37</v>
      </c>
      <c r="B44" s="13">
        <v>20.846725693396085</v>
      </c>
      <c r="C44" s="13">
        <v>17.975893419490081</v>
      </c>
      <c r="D44" s="13">
        <v>23.329740214156558</v>
      </c>
      <c r="F44" s="13">
        <v>18.730865960680447</v>
      </c>
      <c r="G44" s="13">
        <v>16.928766428694779</v>
      </c>
      <c r="H44" s="13">
        <v>20.362582135690115</v>
      </c>
      <c r="J44" s="13">
        <v>22.875692074589253</v>
      </c>
      <c r="K44" s="13">
        <v>21.419595983260034</v>
      </c>
      <c r="L44" s="13">
        <v>24.2595470964227</v>
      </c>
    </row>
    <row r="45" spans="1:12">
      <c r="A45" t="s">
        <v>38</v>
      </c>
      <c r="B45" s="13">
        <v>28.412571734801475</v>
      </c>
      <c r="C45" s="13">
        <v>27.707310637736484</v>
      </c>
      <c r="D45" s="13">
        <v>28.996494096700207</v>
      </c>
      <c r="F45" s="13">
        <v>28.560095475902081</v>
      </c>
      <c r="G45" s="13">
        <v>26.695886674722473</v>
      </c>
      <c r="H45" s="13">
        <v>30.146665209150839</v>
      </c>
      <c r="J45" s="13">
        <v>27.874224881045198</v>
      </c>
      <c r="K45" s="13">
        <v>25.847565132777358</v>
      </c>
      <c r="L45" s="13">
        <v>29.741013594803164</v>
      </c>
    </row>
    <row r="46" spans="1:12">
      <c r="A46" t="s">
        <v>39</v>
      </c>
      <c r="B46" s="13">
        <v>22.191002639373565</v>
      </c>
      <c r="C46" s="13">
        <v>18.540806667335122</v>
      </c>
      <c r="D46" s="13">
        <v>25.652214548372648</v>
      </c>
      <c r="F46" s="13">
        <v>17.721960166475053</v>
      </c>
      <c r="G46" s="13">
        <v>15.339876700830676</v>
      </c>
      <c r="H46" s="13">
        <v>20.014266394748976</v>
      </c>
      <c r="J46" s="13">
        <v>24.175070479520372</v>
      </c>
      <c r="K46" s="13">
        <v>21.256288613156599</v>
      </c>
      <c r="L46" s="13">
        <v>26.955496851378296</v>
      </c>
    </row>
    <row r="47" spans="1:12">
      <c r="A47" t="s">
        <v>40</v>
      </c>
      <c r="B47" s="13">
        <v>24.595556714444953</v>
      </c>
      <c r="C47" s="13">
        <v>21.77589372533048</v>
      </c>
      <c r="D47" s="13">
        <v>26.967085162730218</v>
      </c>
      <c r="F47" s="13">
        <v>18.360532903146893</v>
      </c>
      <c r="G47" s="13">
        <v>14.975279061778428</v>
      </c>
      <c r="H47" s="13">
        <v>21.635913212653232</v>
      </c>
      <c r="J47" s="13">
        <v>17.550329378793094</v>
      </c>
      <c r="K47" s="13">
        <v>16.280314442363544</v>
      </c>
      <c r="L47" s="13">
        <v>18.770088636461779</v>
      </c>
    </row>
    <row r="48" spans="1:12">
      <c r="A48" t="s">
        <v>41</v>
      </c>
      <c r="B48" s="13">
        <v>25.302610155550173</v>
      </c>
      <c r="C48" s="13">
        <v>22.19197745564701</v>
      </c>
      <c r="D48" s="13">
        <v>28.054660330911272</v>
      </c>
      <c r="F48" s="13">
        <v>20.958004745118004</v>
      </c>
      <c r="G48" s="13">
        <v>17.970580483177674</v>
      </c>
      <c r="H48" s="13">
        <v>23.550947738777893</v>
      </c>
      <c r="J48" s="13">
        <v>22.18197701639053</v>
      </c>
      <c r="K48" s="13">
        <v>19.596504719765608</v>
      </c>
      <c r="L48" s="13">
        <v>24.475339999215404</v>
      </c>
    </row>
    <row r="49" spans="1:12">
      <c r="A49" t="s">
        <v>42</v>
      </c>
      <c r="B49" s="13">
        <v>22.748997262406299</v>
      </c>
      <c r="C49" s="13">
        <v>20.806078923757827</v>
      </c>
      <c r="D49" s="13">
        <v>24.625855610894678</v>
      </c>
      <c r="F49" s="13">
        <v>15.407335796989436</v>
      </c>
      <c r="G49" s="13">
        <v>12.112973617771477</v>
      </c>
      <c r="H49" s="13">
        <v>18.958808325608658</v>
      </c>
      <c r="J49" s="13">
        <v>16.147813827578684</v>
      </c>
      <c r="K49" s="13">
        <v>14.07989993385916</v>
      </c>
      <c r="L49" s="13">
        <v>18.400268574131115</v>
      </c>
    </row>
    <row r="50" spans="1:12">
      <c r="A50" t="s">
        <v>43</v>
      </c>
      <c r="B50" s="13">
        <v>21.278594539960537</v>
      </c>
      <c r="C50" s="13">
        <v>18.493321234885734</v>
      </c>
      <c r="D50" s="13">
        <v>24.029857588803821</v>
      </c>
      <c r="F50" s="13">
        <v>18.971511337068751</v>
      </c>
      <c r="G50" s="13">
        <v>16.516044586358976</v>
      </c>
      <c r="H50" s="13">
        <v>21.447909397412076</v>
      </c>
      <c r="J50" s="13">
        <v>20.509757948281468</v>
      </c>
      <c r="K50" s="13">
        <v>18.705041438825955</v>
      </c>
      <c r="L50" s="13">
        <v>22.530308639611235</v>
      </c>
    </row>
    <row r="51" spans="1:12">
      <c r="A51" t="s">
        <v>44</v>
      </c>
      <c r="B51" s="13">
        <v>19.311332798165367</v>
      </c>
      <c r="C51" s="13">
        <v>15.907188767094347</v>
      </c>
      <c r="D51" s="13">
        <v>22.609789367393578</v>
      </c>
      <c r="F51" s="13">
        <v>14.687820844365875</v>
      </c>
      <c r="G51" s="13">
        <v>12.228522285222853</v>
      </c>
      <c r="H51" s="13">
        <v>16.98068177792528</v>
      </c>
      <c r="J51" s="13">
        <v>12.520977963894971</v>
      </c>
      <c r="K51" s="13">
        <v>11.745146976138372</v>
      </c>
      <c r="L51" s="13">
        <v>13.189499415453289</v>
      </c>
    </row>
    <row r="52" spans="1:12">
      <c r="A52" t="s">
        <v>45</v>
      </c>
      <c r="B52" s="13">
        <v>12.536031873597226</v>
      </c>
      <c r="C52" s="13">
        <v>10.216800522264563</v>
      </c>
      <c r="D52" s="13">
        <v>15.137349069296137</v>
      </c>
      <c r="F52" s="13">
        <v>9.4856978312657567</v>
      </c>
      <c r="G52" s="13">
        <v>7.7087221752420634</v>
      </c>
      <c r="H52" s="13">
        <v>11.589981488502799</v>
      </c>
      <c r="J52" s="13">
        <v>11.807638338694742</v>
      </c>
      <c r="K52" s="13">
        <v>10.481574887201301</v>
      </c>
      <c r="L52" s="13">
        <v>13.36525668408129</v>
      </c>
    </row>
    <row r="53" spans="1:12">
      <c r="A53" t="s">
        <v>46</v>
      </c>
      <c r="B53" s="13">
        <v>12.845795986929305</v>
      </c>
      <c r="C53" s="13">
        <v>9.3794544978043124</v>
      </c>
      <c r="D53" s="13">
        <v>16.500967235324648</v>
      </c>
      <c r="F53" s="13">
        <v>10.858578812344994</v>
      </c>
      <c r="G53" s="13">
        <v>7.1817662370643136</v>
      </c>
      <c r="H53" s="13">
        <v>14.794498200393569</v>
      </c>
      <c r="J53" s="13">
        <v>13.833935274620906</v>
      </c>
      <c r="K53" s="13">
        <v>9.8681934973811636</v>
      </c>
      <c r="L53" s="13">
        <v>18.183141946691681</v>
      </c>
    </row>
    <row r="54" spans="1:12">
      <c r="A54" t="s">
        <v>47</v>
      </c>
      <c r="B54" s="13">
        <v>16.652172129897689</v>
      </c>
      <c r="C54" s="13">
        <v>13.979954898000173</v>
      </c>
      <c r="D54" s="13">
        <v>19.381082393751733</v>
      </c>
      <c r="F54" s="13">
        <v>12.237684569866802</v>
      </c>
      <c r="G54" s="13">
        <v>9.2342196259977385</v>
      </c>
      <c r="H54" s="13">
        <v>15.499608167721824</v>
      </c>
      <c r="J54" s="13">
        <v>16.092562598022049</v>
      </c>
      <c r="K54" s="13">
        <v>13.074201480949622</v>
      </c>
      <c r="L54" s="13">
        <v>19.409196291821289</v>
      </c>
    </row>
    <row r="55" spans="1:12">
      <c r="A55" t="s">
        <v>48</v>
      </c>
      <c r="B55" s="13">
        <v>18.648257116401325</v>
      </c>
      <c r="C55" s="13">
        <v>14.061490235695238</v>
      </c>
      <c r="D55" s="13">
        <v>23.284087411511237</v>
      </c>
      <c r="F55" s="13">
        <v>15.036552169915243</v>
      </c>
      <c r="G55" s="13">
        <v>10.783922049730068</v>
      </c>
      <c r="H55" s="13">
        <v>19.552200143410079</v>
      </c>
      <c r="J55" s="13">
        <v>19.359346127008727</v>
      </c>
      <c r="K55" s="13">
        <v>13.152998046551666</v>
      </c>
      <c r="L55" s="13">
        <v>26.344110062752463</v>
      </c>
    </row>
    <row r="56" spans="1:12">
      <c r="A56" t="s">
        <v>49</v>
      </c>
      <c r="B56" s="13">
        <v>19.017247180327388</v>
      </c>
      <c r="C56" s="13">
        <v>18.108579286846101</v>
      </c>
      <c r="D56" s="13">
        <v>19.950337261878289</v>
      </c>
      <c r="F56" s="13">
        <v>21.085669801178838</v>
      </c>
      <c r="G56" s="13">
        <v>19.176427885708083</v>
      </c>
      <c r="H56" s="13">
        <v>23.157243861773509</v>
      </c>
      <c r="J56" s="13">
        <v>19.293685213051038</v>
      </c>
      <c r="K56" s="13">
        <v>14.837648993012742</v>
      </c>
      <c r="L56" s="13">
        <v>24.145152718729022</v>
      </c>
    </row>
    <row r="57" spans="1:12">
      <c r="A57" t="s">
        <v>50</v>
      </c>
      <c r="B57" s="13">
        <v>21.534126393921795</v>
      </c>
      <c r="C57" s="13">
        <v>21.065681768666547</v>
      </c>
      <c r="D57" s="13">
        <v>22.01484058794291</v>
      </c>
      <c r="F57" s="13">
        <v>19.531572067326493</v>
      </c>
      <c r="G57" s="13">
        <v>18.35192158851093</v>
      </c>
      <c r="H57" s="13">
        <v>20.833518650299474</v>
      </c>
      <c r="J57" s="13">
        <v>19.69291047944505</v>
      </c>
      <c r="K57" s="13">
        <v>21.301534857957819</v>
      </c>
      <c r="L57" s="13">
        <v>17.853767059055109</v>
      </c>
    </row>
    <row r="58" spans="1:12">
      <c r="A58" s="6" t="s">
        <v>51</v>
      </c>
      <c r="B58" s="14">
        <v>18.795293437378117</v>
      </c>
      <c r="C58" s="14">
        <v>17.044406554283018</v>
      </c>
      <c r="D58" s="14">
        <v>20.607665489751959</v>
      </c>
      <c r="F58" s="14">
        <v>14.177511328102232</v>
      </c>
      <c r="G58" s="14">
        <v>13.161178643861982</v>
      </c>
      <c r="H58" s="14">
        <v>15.299119222840327</v>
      </c>
      <c r="J58" s="14">
        <v>14.604736002906391</v>
      </c>
      <c r="K58" s="14">
        <v>12.063952774544616</v>
      </c>
      <c r="L58" s="14">
        <v>17.28880564879714</v>
      </c>
    </row>
    <row r="61" spans="1:12">
      <c r="A61" s="4"/>
    </row>
  </sheetData>
  <mergeCells count="3">
    <mergeCell ref="B2:D2"/>
    <mergeCell ref="F2:H2"/>
    <mergeCell ref="J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1DEE8-914F-4ABA-8ADA-00F1165CFA42}">
  <dimension ref="A1:L60"/>
  <sheetViews>
    <sheetView workbookViewId="0"/>
  </sheetViews>
  <sheetFormatPr defaultRowHeight="13.8"/>
  <cols>
    <col min="1" max="1" width="12.69921875" bestFit="1" customWidth="1"/>
    <col min="2" max="2" width="10.69921875" customWidth="1"/>
    <col min="5" max="5" width="4.8984375" customWidth="1"/>
    <col min="6" max="6" width="10.69921875" customWidth="1"/>
    <col min="9" max="9" width="5.796875" customWidth="1"/>
    <col min="10" max="10" width="10.19921875" customWidth="1"/>
  </cols>
  <sheetData>
    <row r="1" spans="1:12">
      <c r="A1" s="4" t="s">
        <v>61</v>
      </c>
    </row>
    <row r="2" spans="1:12">
      <c r="A2" s="12"/>
      <c r="B2" s="26">
        <v>2022</v>
      </c>
      <c r="C2" s="26"/>
      <c r="D2" s="26"/>
      <c r="F2" s="26">
        <v>2023</v>
      </c>
      <c r="G2" s="26"/>
      <c r="H2" s="26"/>
      <c r="J2" s="26">
        <v>2024</v>
      </c>
      <c r="K2" s="26"/>
      <c r="L2" s="26"/>
    </row>
    <row r="3" spans="1:12">
      <c r="A3" s="11" t="s">
        <v>0</v>
      </c>
      <c r="B3" s="11" t="s">
        <v>1</v>
      </c>
      <c r="C3" s="11" t="s">
        <v>23</v>
      </c>
      <c r="D3" s="11" t="s">
        <v>24</v>
      </c>
      <c r="E3" s="4"/>
      <c r="F3" s="11" t="s">
        <v>1</v>
      </c>
      <c r="G3" s="11" t="s">
        <v>23</v>
      </c>
      <c r="H3" s="11" t="s">
        <v>24</v>
      </c>
      <c r="I3" s="4"/>
      <c r="J3" s="11" t="s">
        <v>1</v>
      </c>
      <c r="K3" s="11" t="s">
        <v>23</v>
      </c>
      <c r="L3" s="11" t="s">
        <v>24</v>
      </c>
    </row>
    <row r="4" spans="1:12">
      <c r="A4" t="s">
        <v>1</v>
      </c>
      <c r="B4" s="5">
        <v>2276921.5</v>
      </c>
      <c r="C4" s="5">
        <v>901414</v>
      </c>
      <c r="D4" s="5">
        <v>1375507.75</v>
      </c>
      <c r="F4" s="5">
        <v>1933457.5</v>
      </c>
      <c r="G4" s="5">
        <v>741886.75</v>
      </c>
      <c r="H4" s="5">
        <v>1191570.5</v>
      </c>
      <c r="J4" s="5">
        <v>2117005.5</v>
      </c>
      <c r="K4" s="5">
        <v>843840</v>
      </c>
      <c r="L4" s="5">
        <v>1273165.25</v>
      </c>
    </row>
    <row r="5" spans="1:12">
      <c r="A5" t="s">
        <v>36</v>
      </c>
      <c r="B5" s="5">
        <v>140644.25</v>
      </c>
      <c r="C5" s="5">
        <v>58932.75</v>
      </c>
      <c r="D5" s="5">
        <v>81711.25</v>
      </c>
      <c r="F5" s="5">
        <v>140787.75</v>
      </c>
      <c r="G5" s="5">
        <v>60510.5</v>
      </c>
      <c r="H5" s="5">
        <v>80277.5</v>
      </c>
      <c r="J5" s="5">
        <v>160894.75</v>
      </c>
      <c r="K5" s="5">
        <v>70237.25</v>
      </c>
      <c r="L5" s="5">
        <v>90657.5</v>
      </c>
    </row>
    <row r="6" spans="1:12">
      <c r="A6" t="s">
        <v>37</v>
      </c>
      <c r="B6" s="5">
        <v>194455.5</v>
      </c>
      <c r="C6" s="5">
        <v>69909.5</v>
      </c>
      <c r="D6" s="5">
        <v>124545.75</v>
      </c>
      <c r="F6" s="5">
        <v>167410.25</v>
      </c>
      <c r="G6" s="5">
        <v>62226.5</v>
      </c>
      <c r="H6" s="5">
        <v>105183.75</v>
      </c>
      <c r="J6" s="5">
        <v>205180</v>
      </c>
      <c r="K6" s="5">
        <v>82650.25</v>
      </c>
      <c r="L6" s="5">
        <v>122529.5</v>
      </c>
    </row>
    <row r="7" spans="1:12">
      <c r="A7" t="s">
        <v>38</v>
      </c>
      <c r="B7" s="5">
        <v>543469</v>
      </c>
      <c r="C7" s="5">
        <v>223763.75</v>
      </c>
      <c r="D7" s="5">
        <v>319705</v>
      </c>
      <c r="F7" s="5">
        <v>515189.25</v>
      </c>
      <c r="G7" s="5">
        <v>208175.25</v>
      </c>
      <c r="H7" s="5">
        <v>307014</v>
      </c>
      <c r="J7" s="5">
        <v>538750.25</v>
      </c>
      <c r="K7" s="5">
        <v>226271.75</v>
      </c>
      <c r="L7" s="5">
        <v>312478.5</v>
      </c>
    </row>
    <row r="8" spans="1:12">
      <c r="A8" t="s">
        <v>39</v>
      </c>
      <c r="B8" s="5">
        <v>118406.25</v>
      </c>
      <c r="C8" s="5">
        <v>42622.25</v>
      </c>
      <c r="D8" s="5">
        <v>75783.5</v>
      </c>
      <c r="F8" s="5">
        <v>89413.75</v>
      </c>
      <c r="G8" s="5">
        <v>32819.5</v>
      </c>
      <c r="H8" s="5">
        <v>56594.5</v>
      </c>
      <c r="J8" s="5">
        <v>113995.75</v>
      </c>
      <c r="K8" s="5">
        <v>43049</v>
      </c>
      <c r="L8" s="5">
        <v>70946.75</v>
      </c>
    </row>
    <row r="9" spans="1:12">
      <c r="A9" t="s">
        <v>40</v>
      </c>
      <c r="B9" s="5">
        <v>214862</v>
      </c>
      <c r="C9" s="5">
        <v>80456</v>
      </c>
      <c r="D9" s="5">
        <v>134406</v>
      </c>
      <c r="F9" s="5">
        <v>162615.5</v>
      </c>
      <c r="G9" s="5">
        <v>57253.25</v>
      </c>
      <c r="H9" s="5">
        <v>105362.25</v>
      </c>
      <c r="J9" s="5">
        <v>159137.25</v>
      </c>
      <c r="K9" s="5">
        <v>63413</v>
      </c>
      <c r="L9" s="5">
        <v>95724.5</v>
      </c>
    </row>
    <row r="10" spans="1:12">
      <c r="A10" t="s">
        <v>41</v>
      </c>
      <c r="B10" s="5">
        <v>450727</v>
      </c>
      <c r="C10" s="5">
        <v>168028.25</v>
      </c>
      <c r="D10" s="5">
        <v>282698.75</v>
      </c>
      <c r="F10" s="5">
        <v>366718.25</v>
      </c>
      <c r="G10" s="5">
        <v>133387.75</v>
      </c>
      <c r="H10" s="5">
        <v>233330.75</v>
      </c>
      <c r="J10" s="5">
        <v>400634.25</v>
      </c>
      <c r="K10" s="5">
        <v>145751.75</v>
      </c>
      <c r="L10" s="5">
        <v>254882.5</v>
      </c>
    </row>
    <row r="11" spans="1:12">
      <c r="A11" t="s">
        <v>42</v>
      </c>
      <c r="B11" s="5">
        <v>62942.25</v>
      </c>
      <c r="C11" s="5">
        <v>26861.5</v>
      </c>
      <c r="D11" s="5">
        <v>36081</v>
      </c>
      <c r="F11" s="5">
        <v>44883.25</v>
      </c>
      <c r="G11" s="5">
        <v>16547.75</v>
      </c>
      <c r="H11" s="5">
        <v>28335.25</v>
      </c>
      <c r="J11" s="5">
        <v>45958</v>
      </c>
      <c r="K11" s="5">
        <v>18576</v>
      </c>
      <c r="L11" s="5">
        <v>27382</v>
      </c>
    </row>
    <row r="12" spans="1:12">
      <c r="A12" t="s">
        <v>43</v>
      </c>
      <c r="B12" s="5">
        <v>38367</v>
      </c>
      <c r="C12" s="5">
        <v>15294.25</v>
      </c>
      <c r="D12" s="5">
        <v>23072.75</v>
      </c>
      <c r="F12" s="5">
        <v>31683.75</v>
      </c>
      <c r="G12" s="5">
        <v>11959.75</v>
      </c>
      <c r="H12" s="5">
        <v>19724</v>
      </c>
      <c r="J12" s="5">
        <v>35335.5</v>
      </c>
      <c r="K12" s="5">
        <v>15575.75</v>
      </c>
      <c r="L12" s="5">
        <v>19760</v>
      </c>
    </row>
    <row r="13" spans="1:12">
      <c r="A13" t="s">
        <v>44</v>
      </c>
      <c r="B13" s="5">
        <v>82258.25</v>
      </c>
      <c r="C13" s="5">
        <v>31871</v>
      </c>
      <c r="D13" s="5">
        <v>50387.25</v>
      </c>
      <c r="F13" s="5">
        <v>61298.25</v>
      </c>
      <c r="G13" s="5">
        <v>21867.75</v>
      </c>
      <c r="H13" s="5">
        <v>39430.25</v>
      </c>
      <c r="J13" s="5">
        <v>48502.75</v>
      </c>
      <c r="K13" s="5">
        <v>20116.25</v>
      </c>
      <c r="L13" s="5">
        <v>28387</v>
      </c>
    </row>
    <row r="14" spans="1:12">
      <c r="A14" t="s">
        <v>45</v>
      </c>
      <c r="B14" s="5">
        <v>53049.75</v>
      </c>
      <c r="C14" s="5">
        <v>20762</v>
      </c>
      <c r="D14" s="5">
        <v>32287.75</v>
      </c>
      <c r="F14" s="5">
        <v>39492</v>
      </c>
      <c r="G14" s="5">
        <v>15015.5</v>
      </c>
      <c r="H14" s="5">
        <v>24476.25</v>
      </c>
      <c r="J14" s="5">
        <v>50749.75</v>
      </c>
      <c r="K14" s="5">
        <v>19109.25</v>
      </c>
      <c r="L14" s="5">
        <v>31640.75</v>
      </c>
    </row>
    <row r="15" spans="1:12">
      <c r="A15" t="s">
        <v>46</v>
      </c>
      <c r="B15" s="5">
        <v>31239.5</v>
      </c>
      <c r="C15" s="5">
        <v>12226.25</v>
      </c>
      <c r="D15" s="5">
        <v>19013.25</v>
      </c>
      <c r="F15" s="5">
        <v>25455.25</v>
      </c>
      <c r="G15" s="5">
        <v>7698.75</v>
      </c>
      <c r="H15" s="5">
        <v>17756.5</v>
      </c>
      <c r="J15" s="5">
        <v>32704</v>
      </c>
      <c r="K15" s="5">
        <v>10374</v>
      </c>
      <c r="L15" s="5">
        <v>22330.25</v>
      </c>
    </row>
    <row r="16" spans="1:12">
      <c r="A16" t="s">
        <v>47</v>
      </c>
      <c r="B16" s="5">
        <v>122005.5</v>
      </c>
      <c r="C16" s="5">
        <v>47623</v>
      </c>
      <c r="D16" s="5">
        <v>74382.5</v>
      </c>
      <c r="F16" s="5">
        <v>89251.75</v>
      </c>
      <c r="G16" s="5">
        <v>28108.5</v>
      </c>
      <c r="H16" s="5">
        <v>61143.25</v>
      </c>
      <c r="J16" s="5">
        <v>119735.75</v>
      </c>
      <c r="K16" s="5">
        <v>40257.25</v>
      </c>
      <c r="L16" s="5">
        <v>79478.25</v>
      </c>
    </row>
    <row r="17" spans="1:12">
      <c r="A17" t="s">
        <v>48</v>
      </c>
      <c r="B17" s="5">
        <v>36857</v>
      </c>
      <c r="C17" s="5">
        <v>14307.25</v>
      </c>
      <c r="D17" s="5">
        <v>22550</v>
      </c>
      <c r="F17" s="5">
        <v>29020</v>
      </c>
      <c r="G17" s="5">
        <v>9823.25</v>
      </c>
      <c r="H17" s="5">
        <v>19197</v>
      </c>
      <c r="J17" s="5">
        <v>39816</v>
      </c>
      <c r="K17" s="5">
        <v>12630.5</v>
      </c>
      <c r="L17" s="5">
        <v>27185.25</v>
      </c>
    </row>
    <row r="18" spans="1:12">
      <c r="A18" t="s">
        <v>49</v>
      </c>
      <c r="B18" s="5">
        <v>39835</v>
      </c>
      <c r="C18" s="5">
        <v>18748</v>
      </c>
      <c r="D18" s="5">
        <v>21087</v>
      </c>
      <c r="F18" s="5">
        <v>45318.5</v>
      </c>
      <c r="G18" s="5">
        <v>20565.5</v>
      </c>
      <c r="H18" s="5">
        <v>24753</v>
      </c>
      <c r="J18" s="5">
        <v>42541.25</v>
      </c>
      <c r="K18" s="5">
        <v>16266.25</v>
      </c>
      <c r="L18" s="5">
        <v>26275</v>
      </c>
    </row>
    <row r="19" spans="1:12">
      <c r="A19" t="s">
        <v>50</v>
      </c>
      <c r="B19" s="5">
        <v>93963.25</v>
      </c>
      <c r="C19" s="5">
        <v>48192.25</v>
      </c>
      <c r="D19" s="5">
        <v>45771.75</v>
      </c>
      <c r="F19" s="5">
        <v>83351.5</v>
      </c>
      <c r="G19" s="5">
        <v>40052.75</v>
      </c>
      <c r="H19" s="5">
        <v>43298.75</v>
      </c>
      <c r="J19" s="5">
        <v>80703.75</v>
      </c>
      <c r="K19" s="5">
        <v>43785.25</v>
      </c>
      <c r="L19" s="5">
        <v>36918.5</v>
      </c>
    </row>
    <row r="20" spans="1:12">
      <c r="A20" t="s">
        <v>51</v>
      </c>
      <c r="B20" s="5">
        <v>53840.25</v>
      </c>
      <c r="C20" s="5">
        <v>21816.25</v>
      </c>
      <c r="D20" s="5">
        <v>32024</v>
      </c>
      <c r="F20" s="5">
        <v>41569</v>
      </c>
      <c r="G20" s="5">
        <v>15875.25</v>
      </c>
      <c r="H20" s="5">
        <v>25693.75</v>
      </c>
      <c r="J20" s="5">
        <v>42367.5</v>
      </c>
      <c r="K20" s="5">
        <v>15777</v>
      </c>
      <c r="L20" s="5">
        <v>26590.5</v>
      </c>
    </row>
    <row r="23" spans="1:12">
      <c r="A23" s="11" t="s">
        <v>0</v>
      </c>
      <c r="B23" s="11" t="s">
        <v>1</v>
      </c>
      <c r="C23" s="11" t="s">
        <v>23</v>
      </c>
      <c r="D23" s="11" t="s">
        <v>24</v>
      </c>
      <c r="E23" s="11"/>
      <c r="F23" s="11" t="s">
        <v>1</v>
      </c>
      <c r="G23" s="11" t="s">
        <v>23</v>
      </c>
      <c r="H23" s="11" t="s">
        <v>24</v>
      </c>
      <c r="I23" s="11"/>
      <c r="J23" s="11" t="s">
        <v>1</v>
      </c>
      <c r="K23" s="11" t="s">
        <v>23</v>
      </c>
      <c r="L23" s="11" t="s">
        <v>24</v>
      </c>
    </row>
    <row r="24" spans="1:12">
      <c r="A24" t="s">
        <v>1</v>
      </c>
      <c r="B24" s="5">
        <v>10482935.25</v>
      </c>
      <c r="C24" s="5">
        <v>4807489.25</v>
      </c>
      <c r="D24" s="5">
        <v>5675446</v>
      </c>
      <c r="F24" s="5">
        <v>10465211.75</v>
      </c>
      <c r="G24" s="5">
        <v>4845022.25</v>
      </c>
      <c r="H24" s="5">
        <v>5620189.5</v>
      </c>
      <c r="J24" s="5">
        <v>10739026.5</v>
      </c>
      <c r="K24" s="5">
        <v>4988172.75</v>
      </c>
      <c r="L24" s="5">
        <v>5750853.75</v>
      </c>
    </row>
    <row r="25" spans="1:12">
      <c r="A25" t="s">
        <v>36</v>
      </c>
      <c r="B25" s="5">
        <v>725088.75</v>
      </c>
      <c r="C25" s="5">
        <v>345245.25</v>
      </c>
      <c r="D25" s="5">
        <v>379843.5</v>
      </c>
      <c r="F25" s="5">
        <v>741464.25</v>
      </c>
      <c r="G25" s="5">
        <v>357756.75</v>
      </c>
      <c r="H25" s="5">
        <v>383707.25</v>
      </c>
      <c r="J25" s="5">
        <v>761221</v>
      </c>
      <c r="K25" s="5">
        <v>369137.5</v>
      </c>
      <c r="L25" s="5">
        <v>392083.5</v>
      </c>
    </row>
    <row r="26" spans="1:12">
      <c r="A26" t="s">
        <v>37</v>
      </c>
      <c r="B26" s="5">
        <v>924505.75</v>
      </c>
      <c r="C26" s="5">
        <v>406753</v>
      </c>
      <c r="D26" s="5">
        <v>517753</v>
      </c>
      <c r="F26" s="5">
        <v>915556</v>
      </c>
      <c r="G26" s="5">
        <v>409540.75</v>
      </c>
      <c r="H26" s="5">
        <v>506015.25</v>
      </c>
      <c r="J26" s="5">
        <v>915659.5</v>
      </c>
      <c r="K26" s="5">
        <v>415334</v>
      </c>
      <c r="L26" s="5">
        <v>500325.25</v>
      </c>
    </row>
    <row r="27" spans="1:12">
      <c r="A27" t="s">
        <v>38</v>
      </c>
      <c r="B27" s="5">
        <v>1901089.5</v>
      </c>
      <c r="C27" s="5">
        <v>837902.75</v>
      </c>
      <c r="D27" s="5">
        <v>1063187.25</v>
      </c>
      <c r="F27" s="5">
        <v>1915724.25</v>
      </c>
      <c r="G27" s="5">
        <v>855447.25</v>
      </c>
      <c r="H27" s="5">
        <v>1060277</v>
      </c>
      <c r="J27" s="5">
        <v>1999914</v>
      </c>
      <c r="K27" s="5">
        <v>892438</v>
      </c>
      <c r="L27" s="5">
        <v>1107475.75</v>
      </c>
    </row>
    <row r="28" spans="1:12">
      <c r="A28" t="s">
        <v>39</v>
      </c>
      <c r="B28" s="5">
        <v>517771.5</v>
      </c>
      <c r="C28" s="5">
        <v>235780.5</v>
      </c>
      <c r="D28" s="5">
        <v>281991</v>
      </c>
      <c r="F28" s="5">
        <v>516771</v>
      </c>
      <c r="G28" s="5">
        <v>234430</v>
      </c>
      <c r="H28" s="5">
        <v>282341.25</v>
      </c>
      <c r="J28" s="5">
        <v>541807.75</v>
      </c>
      <c r="K28" s="5">
        <v>247921.75</v>
      </c>
      <c r="L28" s="5">
        <v>293885.75</v>
      </c>
    </row>
    <row r="29" spans="1:12">
      <c r="A29" t="s">
        <v>40</v>
      </c>
      <c r="B29" s="5">
        <v>972887.75</v>
      </c>
      <c r="C29" s="5">
        <v>427060</v>
      </c>
      <c r="D29" s="5">
        <v>545827.25</v>
      </c>
      <c r="F29" s="5">
        <v>958269.75</v>
      </c>
      <c r="G29" s="5">
        <v>433677.75</v>
      </c>
      <c r="H29" s="5">
        <v>524592.25</v>
      </c>
      <c r="J29" s="5">
        <v>964466</v>
      </c>
      <c r="K29" s="5">
        <v>440321</v>
      </c>
      <c r="L29" s="5">
        <v>524145.25</v>
      </c>
    </row>
    <row r="30" spans="1:12">
      <c r="A30" t="s">
        <v>41</v>
      </c>
      <c r="B30" s="5">
        <v>1851141.5</v>
      </c>
      <c r="C30" s="5">
        <v>826730</v>
      </c>
      <c r="D30" s="5">
        <v>1024411</v>
      </c>
      <c r="F30" s="5">
        <v>1866864.75</v>
      </c>
      <c r="G30" s="5">
        <v>827959.25</v>
      </c>
      <c r="H30" s="5">
        <v>1038905.5</v>
      </c>
      <c r="J30" s="5">
        <v>1897859.25</v>
      </c>
      <c r="K30" s="5">
        <v>844819</v>
      </c>
      <c r="L30" s="5">
        <v>1053040</v>
      </c>
    </row>
    <row r="31" spans="1:12">
      <c r="A31" t="s">
        <v>42</v>
      </c>
      <c r="B31" s="5">
        <v>319082</v>
      </c>
      <c r="C31" s="5">
        <v>147829.25</v>
      </c>
      <c r="D31" s="5">
        <v>171252.75</v>
      </c>
      <c r="F31" s="5">
        <v>310724.5</v>
      </c>
      <c r="G31" s="5">
        <v>148089.5</v>
      </c>
      <c r="H31" s="5">
        <v>162634.75</v>
      </c>
      <c r="J31" s="5">
        <v>321844.5</v>
      </c>
      <c r="K31" s="5">
        <v>154351.25</v>
      </c>
      <c r="L31" s="5">
        <v>167492.75</v>
      </c>
    </row>
    <row r="32" spans="1:12">
      <c r="A32" t="s">
        <v>43</v>
      </c>
      <c r="B32" s="5">
        <v>193856.25</v>
      </c>
      <c r="C32" s="5">
        <v>90215.5</v>
      </c>
      <c r="D32" s="5">
        <v>103641</v>
      </c>
      <c r="F32" s="5">
        <v>186360.5</v>
      </c>
      <c r="G32" s="5">
        <v>87172.75</v>
      </c>
      <c r="H32" s="5">
        <v>99187.5</v>
      </c>
      <c r="J32" s="5">
        <v>189289.75</v>
      </c>
      <c r="K32" s="5">
        <v>90821</v>
      </c>
      <c r="L32" s="5">
        <v>98468.75</v>
      </c>
    </row>
    <row r="33" spans="1:12">
      <c r="A33" t="s">
        <v>44</v>
      </c>
      <c r="B33" s="5">
        <v>412882</v>
      </c>
      <c r="C33" s="5">
        <v>189728.5</v>
      </c>
      <c r="D33" s="5">
        <v>223153.25</v>
      </c>
      <c r="F33" s="5">
        <v>405402.25</v>
      </c>
      <c r="G33" s="5">
        <v>184925</v>
      </c>
      <c r="H33" s="5">
        <v>220477.25</v>
      </c>
      <c r="J33" s="5">
        <v>420606.25</v>
      </c>
      <c r="K33" s="5">
        <v>184608.75</v>
      </c>
      <c r="L33" s="5">
        <v>235997.5</v>
      </c>
    </row>
    <row r="34" spans="1:12">
      <c r="A34" t="s">
        <v>45</v>
      </c>
      <c r="B34" s="5">
        <v>410446.75</v>
      </c>
      <c r="C34" s="5">
        <v>201254.5</v>
      </c>
      <c r="D34" s="5">
        <v>209192.75</v>
      </c>
      <c r="F34" s="5">
        <v>399281.25</v>
      </c>
      <c r="G34" s="5">
        <v>199170</v>
      </c>
      <c r="H34" s="5">
        <v>200111.25</v>
      </c>
      <c r="J34" s="5">
        <v>417444.75</v>
      </c>
      <c r="K34" s="5">
        <v>206822.75</v>
      </c>
      <c r="L34" s="5">
        <v>210622</v>
      </c>
    </row>
    <row r="35" spans="1:12">
      <c r="A35" t="s">
        <v>46</v>
      </c>
      <c r="B35" s="5">
        <v>245966.25</v>
      </c>
      <c r="C35" s="5">
        <v>124307.75</v>
      </c>
      <c r="D35" s="5">
        <v>121658.5</v>
      </c>
      <c r="F35" s="5">
        <v>240396.25</v>
      </c>
      <c r="G35" s="5">
        <v>120969</v>
      </c>
      <c r="H35" s="5">
        <v>119427.75</v>
      </c>
      <c r="J35" s="5">
        <v>245360.5</v>
      </c>
      <c r="K35" s="5">
        <v>121237.75</v>
      </c>
      <c r="L35" s="5">
        <v>124122.75</v>
      </c>
    </row>
    <row r="36" spans="1:12">
      <c r="A36" t="s">
        <v>47</v>
      </c>
      <c r="B36" s="5">
        <v>792194</v>
      </c>
      <c r="C36" s="5">
        <v>374238</v>
      </c>
      <c r="D36" s="5">
        <v>417956</v>
      </c>
      <c r="F36" s="5">
        <v>786967.25</v>
      </c>
      <c r="G36" s="5">
        <v>377257.75</v>
      </c>
      <c r="H36" s="5">
        <v>409709</v>
      </c>
      <c r="J36" s="5">
        <v>799957</v>
      </c>
      <c r="K36" s="5">
        <v>385088</v>
      </c>
      <c r="L36" s="5">
        <v>414868.75</v>
      </c>
    </row>
    <row r="37" spans="1:12">
      <c r="A37" t="s">
        <v>48</v>
      </c>
      <c r="B37" s="5">
        <v>217272.75</v>
      </c>
      <c r="C37" s="5">
        <v>104535.5</v>
      </c>
      <c r="D37" s="5">
        <v>112737.25</v>
      </c>
      <c r="F37" s="5">
        <v>216726</v>
      </c>
      <c r="G37" s="5">
        <v>105788.5</v>
      </c>
      <c r="H37" s="5">
        <v>110937.5</v>
      </c>
      <c r="J37" s="5">
        <v>223038.5</v>
      </c>
      <c r="K37" s="5">
        <v>112461</v>
      </c>
      <c r="L37" s="5">
        <v>110577.5</v>
      </c>
    </row>
    <row r="38" spans="1:12">
      <c r="A38" t="s">
        <v>49</v>
      </c>
      <c r="B38" s="5">
        <v>226422.25</v>
      </c>
      <c r="C38" s="5">
        <v>109520.75</v>
      </c>
      <c r="D38" s="5">
        <v>116901.5</v>
      </c>
      <c r="F38" s="5">
        <v>227635.5</v>
      </c>
      <c r="G38" s="5">
        <v>113204.5</v>
      </c>
      <c r="H38" s="5">
        <v>114431</v>
      </c>
      <c r="J38" s="5">
        <v>238151</v>
      </c>
      <c r="K38" s="5">
        <v>119485.5</v>
      </c>
      <c r="L38" s="5">
        <v>118665.5</v>
      </c>
    </row>
    <row r="39" spans="1:12">
      <c r="A39" t="s">
        <v>50</v>
      </c>
      <c r="B39" s="5">
        <v>468637.75</v>
      </c>
      <c r="C39" s="5">
        <v>237456.5</v>
      </c>
      <c r="D39" s="5">
        <v>231181.25</v>
      </c>
      <c r="F39" s="5">
        <v>469049.75</v>
      </c>
      <c r="G39" s="5">
        <v>236476.5</v>
      </c>
      <c r="H39" s="5">
        <v>232573.25</v>
      </c>
      <c r="J39" s="5">
        <v>476564</v>
      </c>
      <c r="K39" s="5">
        <v>241762</v>
      </c>
      <c r="L39" s="5">
        <v>234802.25</v>
      </c>
    </row>
    <row r="40" spans="1:12">
      <c r="A40" t="s">
        <v>51</v>
      </c>
      <c r="B40" s="5">
        <v>303689.25</v>
      </c>
      <c r="C40" s="5">
        <v>148931</v>
      </c>
      <c r="D40" s="5">
        <v>154758.25</v>
      </c>
      <c r="F40" s="5">
        <v>308019</v>
      </c>
      <c r="G40" s="5">
        <v>153157.5</v>
      </c>
      <c r="H40" s="5">
        <v>154861.5</v>
      </c>
      <c r="J40" s="5">
        <v>325842.5</v>
      </c>
      <c r="K40" s="5">
        <v>161563.25</v>
      </c>
      <c r="L40" s="5">
        <v>164279.5</v>
      </c>
    </row>
    <row r="43" spans="1:12">
      <c r="A43" s="11" t="s">
        <v>0</v>
      </c>
      <c r="B43" s="11" t="s">
        <v>1</v>
      </c>
      <c r="C43" s="11" t="s">
        <v>23</v>
      </c>
      <c r="D43" s="11" t="s">
        <v>24</v>
      </c>
      <c r="E43" s="4"/>
      <c r="F43" s="11" t="s">
        <v>1</v>
      </c>
      <c r="G43" s="11" t="s">
        <v>23</v>
      </c>
      <c r="H43" s="11" t="s">
        <v>24</v>
      </c>
      <c r="I43" s="4"/>
      <c r="J43" s="11" t="s">
        <v>1</v>
      </c>
      <c r="K43" s="11" t="s">
        <v>23</v>
      </c>
      <c r="L43" s="11" t="s">
        <v>24</v>
      </c>
    </row>
    <row r="44" spans="1:12">
      <c r="A44" t="s">
        <v>1</v>
      </c>
      <c r="B44" s="13">
        <v>21.720266754485582</v>
      </c>
      <c r="C44" s="13">
        <v>18.75020313357955</v>
      </c>
      <c r="D44" s="13">
        <v>24.236117302499224</v>
      </c>
      <c r="E44" s="13"/>
      <c r="F44" s="13">
        <v>18.475092011396711</v>
      </c>
      <c r="G44" s="13">
        <v>15.312349700767626</v>
      </c>
      <c r="H44" s="13">
        <v>21.201607170007346</v>
      </c>
      <c r="I44" s="13"/>
      <c r="J44" s="13">
        <v>19.71319746720059</v>
      </c>
      <c r="K44" s="13">
        <v>16.916815882128379</v>
      </c>
      <c r="L44" s="13">
        <v>22.138717229593954</v>
      </c>
    </row>
    <row r="45" spans="1:12">
      <c r="A45" t="s">
        <v>36</v>
      </c>
      <c r="B45" s="13">
        <v>19.396832456716506</v>
      </c>
      <c r="C45" s="13">
        <v>17.069822104721208</v>
      </c>
      <c r="D45" s="13">
        <v>21.511819999552447</v>
      </c>
      <c r="E45" s="13"/>
      <c r="F45" s="13">
        <v>18.987800153547525</v>
      </c>
      <c r="G45" s="13">
        <v>16.913866754435801</v>
      </c>
      <c r="H45" s="13">
        <v>20.921548915221173</v>
      </c>
      <c r="I45" s="13"/>
      <c r="J45" s="13">
        <v>21.136404539548963</v>
      </c>
      <c r="K45" s="13">
        <v>19.027394940909552</v>
      </c>
      <c r="L45" s="13">
        <v>23.121988045913689</v>
      </c>
    </row>
    <row r="46" spans="1:12">
      <c r="A46" t="s">
        <v>37</v>
      </c>
      <c r="B46" s="13">
        <v>21.033454902795356</v>
      </c>
      <c r="C46" s="13">
        <v>17.18721189517963</v>
      </c>
      <c r="D46" s="13">
        <v>24.055051346877761</v>
      </c>
      <c r="E46" s="13"/>
      <c r="F46" s="13">
        <v>18.285091245101338</v>
      </c>
      <c r="G46" s="13">
        <v>15.194214495138763</v>
      </c>
      <c r="H46" s="13">
        <v>20.786675895637533</v>
      </c>
      <c r="I46" s="13"/>
      <c r="J46" s="13">
        <v>22.407892890315669</v>
      </c>
      <c r="K46" s="13">
        <v>19.89970722358391</v>
      </c>
      <c r="L46" s="13">
        <v>24.489969274986624</v>
      </c>
    </row>
    <row r="47" spans="1:12">
      <c r="A47" t="s">
        <v>38</v>
      </c>
      <c r="B47" s="13">
        <v>28.587239054237056</v>
      </c>
      <c r="C47" s="13">
        <v>26.705217282077186</v>
      </c>
      <c r="D47" s="13">
        <v>30.070432089925834</v>
      </c>
      <c r="E47" s="13"/>
      <c r="F47" s="13">
        <v>26.89266213548218</v>
      </c>
      <c r="G47" s="13">
        <v>24.33525269968429</v>
      </c>
      <c r="H47" s="13">
        <v>28.956018097157628</v>
      </c>
      <c r="I47" s="13"/>
      <c r="J47" s="13">
        <v>26.938670862847104</v>
      </c>
      <c r="K47" s="13">
        <v>25.354338340590608</v>
      </c>
      <c r="L47" s="13">
        <v>28.215380788247508</v>
      </c>
    </row>
    <row r="48" spans="1:12">
      <c r="A48" t="s">
        <v>39</v>
      </c>
      <c r="B48" s="13">
        <v>22.868437138776468</v>
      </c>
      <c r="C48" s="13">
        <v>18.077088648128239</v>
      </c>
      <c r="D48" s="13">
        <v>26.874439255153536</v>
      </c>
      <c r="E48" s="13"/>
      <c r="F48" s="13">
        <v>17.302393129645434</v>
      </c>
      <c r="G48" s="13">
        <v>13.999701403404</v>
      </c>
      <c r="H48" s="13">
        <v>20.044715393163415</v>
      </c>
      <c r="I48" s="13"/>
      <c r="J48" s="13">
        <v>21.039889148872454</v>
      </c>
      <c r="K48" s="13">
        <v>17.363946487147658</v>
      </c>
      <c r="L48" s="13">
        <v>24.14092891540335</v>
      </c>
    </row>
    <row r="49" spans="1:12">
      <c r="A49" t="s">
        <v>40</v>
      </c>
      <c r="B49" s="13">
        <v>22.084973317836511</v>
      </c>
      <c r="C49" s="13">
        <v>18.839507329180911</v>
      </c>
      <c r="D49" s="13">
        <v>24.624274438478473</v>
      </c>
      <c r="E49" s="13"/>
      <c r="F49" s="13">
        <v>16.969699815735598</v>
      </c>
      <c r="G49" s="13">
        <v>13.201795572864874</v>
      </c>
      <c r="H49" s="13">
        <v>20.084599038586639</v>
      </c>
      <c r="I49" s="13"/>
      <c r="J49" s="13">
        <v>16.500037326354686</v>
      </c>
      <c r="K49" s="13">
        <v>14.401538877319046</v>
      </c>
      <c r="L49" s="13">
        <v>18.262971952908092</v>
      </c>
    </row>
    <row r="50" spans="1:12">
      <c r="A50" t="s">
        <v>41</v>
      </c>
      <c r="B50" s="13">
        <v>24.348597878660275</v>
      </c>
      <c r="C50" s="13">
        <v>20.324440869449521</v>
      </c>
      <c r="D50" s="13">
        <v>27.596223586041148</v>
      </c>
      <c r="E50" s="13"/>
      <c r="F50" s="13">
        <v>19.643536040840669</v>
      </c>
      <c r="G50" s="13">
        <v>16.110424516665525</v>
      </c>
      <c r="H50" s="13">
        <v>22.45928527666857</v>
      </c>
      <c r="I50" s="13"/>
      <c r="J50" s="13">
        <v>21.10979778927231</v>
      </c>
      <c r="K50" s="13">
        <v>17.252423300138844</v>
      </c>
      <c r="L50" s="13">
        <v>24.204446174884147</v>
      </c>
    </row>
    <row r="51" spans="1:12">
      <c r="A51" t="s">
        <v>42</v>
      </c>
      <c r="B51" s="13">
        <v>19.726042208585881</v>
      </c>
      <c r="C51" s="13">
        <v>18.17062590793094</v>
      </c>
      <c r="D51" s="13">
        <v>21.068858748253678</v>
      </c>
      <c r="E51" s="13"/>
      <c r="F51" s="13">
        <v>14.444709058989556</v>
      </c>
      <c r="G51" s="13">
        <v>11.174154818538788</v>
      </c>
      <c r="H51" s="13">
        <v>17.422629542579305</v>
      </c>
      <c r="I51" s="13"/>
      <c r="J51" s="13">
        <v>14.279566685153855</v>
      </c>
      <c r="K51" s="13">
        <v>12.034887958471343</v>
      </c>
      <c r="L51" s="13">
        <v>16.348170293938097</v>
      </c>
    </row>
    <row r="52" spans="1:12">
      <c r="A52" t="s">
        <v>43</v>
      </c>
      <c r="B52" s="13">
        <v>19.791469194312796</v>
      </c>
      <c r="C52" s="13">
        <v>16.953018051221797</v>
      </c>
      <c r="D52" s="13">
        <v>22.26218388475603</v>
      </c>
      <c r="E52" s="13"/>
      <c r="F52" s="13">
        <v>17.00132270518699</v>
      </c>
      <c r="G52" s="13">
        <v>13.71959700709224</v>
      </c>
      <c r="H52" s="13">
        <v>19.885570258349087</v>
      </c>
      <c r="I52" s="13"/>
      <c r="J52" s="13">
        <v>18.667413317414177</v>
      </c>
      <c r="K52" s="13">
        <v>17.149943295052907</v>
      </c>
      <c r="L52" s="13">
        <v>20.067280228498888</v>
      </c>
    </row>
    <row r="53" spans="1:12">
      <c r="A53" t="s">
        <v>44</v>
      </c>
      <c r="B53" s="13">
        <v>19.922944085719408</v>
      </c>
      <c r="C53" s="13">
        <v>16.798214290420258</v>
      </c>
      <c r="D53" s="13">
        <v>22.579662182827274</v>
      </c>
      <c r="E53" s="13"/>
      <c r="F53" s="13">
        <v>15.120352686745079</v>
      </c>
      <c r="G53" s="13">
        <v>11.825199405164255</v>
      </c>
      <c r="H53" s="13">
        <v>17.884044725702992</v>
      </c>
      <c r="I53" s="13"/>
      <c r="J53" s="13">
        <v>11.531628452977101</v>
      </c>
      <c r="K53" s="13">
        <v>10.896693683262574</v>
      </c>
      <c r="L53" s="13">
        <v>12.028517251242068</v>
      </c>
    </row>
    <row r="54" spans="1:12">
      <c r="A54" t="s">
        <v>45</v>
      </c>
      <c r="B54" s="13">
        <v>12.924880024022606</v>
      </c>
      <c r="C54" s="13">
        <v>10.316291064299183</v>
      </c>
      <c r="D54" s="13">
        <v>15.43444980765347</v>
      </c>
      <c r="E54" s="13"/>
      <c r="F54" s="13">
        <v>9.890772481803241</v>
      </c>
      <c r="G54" s="13">
        <v>7.5390370035647933</v>
      </c>
      <c r="H54" s="13">
        <v>12.231321327511571</v>
      </c>
      <c r="I54" s="13"/>
      <c r="J54" s="13">
        <v>12.157237574553278</v>
      </c>
      <c r="K54" s="13">
        <v>9.2394332828472692</v>
      </c>
      <c r="L54" s="13">
        <v>15.022528510791847</v>
      </c>
    </row>
    <row r="55" spans="1:12">
      <c r="A55" t="s">
        <v>46</v>
      </c>
      <c r="B55" s="13">
        <v>12.70072621751968</v>
      </c>
      <c r="C55" s="13">
        <v>9.8354688263603833</v>
      </c>
      <c r="D55" s="13">
        <v>15.628377795221871</v>
      </c>
      <c r="E55" s="13"/>
      <c r="F55" s="13">
        <v>10.588871498619467</v>
      </c>
      <c r="G55" s="13">
        <v>6.3642338119683552</v>
      </c>
      <c r="H55" s="13">
        <v>14.867985036978425</v>
      </c>
      <c r="I55" s="13"/>
      <c r="J55" s="13">
        <v>13.328958817739611</v>
      </c>
      <c r="K55" s="13">
        <v>8.556740784120457</v>
      </c>
      <c r="L55" s="13">
        <v>17.990457027418422</v>
      </c>
    </row>
    <row r="56" spans="1:12">
      <c r="A56" t="s">
        <v>47</v>
      </c>
      <c r="B56" s="13">
        <v>15.400962390525553</v>
      </c>
      <c r="C56" s="13">
        <v>12.725324526103709</v>
      </c>
      <c r="D56" s="13">
        <v>17.796729799309016</v>
      </c>
      <c r="E56" s="13"/>
      <c r="F56" s="13">
        <v>11.341227986298033</v>
      </c>
      <c r="G56" s="13">
        <v>7.4507415685960066</v>
      </c>
      <c r="H56" s="13">
        <v>14.923579906714277</v>
      </c>
      <c r="I56" s="13"/>
      <c r="J56" s="13">
        <v>14.967773267813145</v>
      </c>
      <c r="K56" s="13">
        <v>10.454039076782449</v>
      </c>
      <c r="L56" s="13">
        <v>19.157444372467197</v>
      </c>
    </row>
    <row r="57" spans="1:12">
      <c r="A57" t="s">
        <v>48</v>
      </c>
      <c r="B57" s="13">
        <v>16.963471028925625</v>
      </c>
      <c r="C57" s="13">
        <v>13.686498844890012</v>
      </c>
      <c r="D57" s="13">
        <v>20.002261896578105</v>
      </c>
      <c r="E57" s="13"/>
      <c r="F57" s="13">
        <v>13.390179304744239</v>
      </c>
      <c r="G57" s="13">
        <v>9.2857446697892492</v>
      </c>
      <c r="H57" s="13">
        <v>17.304338028169013</v>
      </c>
      <c r="I57" s="13"/>
      <c r="J57" s="13">
        <v>17.851626512911448</v>
      </c>
      <c r="K57" s="13">
        <v>11.231004526013464</v>
      </c>
      <c r="L57" s="13">
        <v>24.584793470642762</v>
      </c>
    </row>
    <row r="58" spans="1:12">
      <c r="A58" t="s">
        <v>49</v>
      </c>
      <c r="B58" s="13">
        <v>17.593235647115069</v>
      </c>
      <c r="C58" s="13">
        <v>17.118217324114379</v>
      </c>
      <c r="D58" s="13">
        <v>18.038262982083204</v>
      </c>
      <c r="E58" s="13"/>
      <c r="F58" s="13">
        <v>19.908362272141208</v>
      </c>
      <c r="G58" s="13">
        <v>18.166680653154245</v>
      </c>
      <c r="H58" s="13">
        <v>21.6313761131162</v>
      </c>
      <c r="I58" s="13"/>
      <c r="J58" s="13">
        <v>17.863141452271876</v>
      </c>
      <c r="K58" s="13">
        <v>13.613576542760418</v>
      </c>
      <c r="L58" s="13">
        <v>22.142071621490661</v>
      </c>
    </row>
    <row r="59" spans="1:12">
      <c r="A59" t="s">
        <v>50</v>
      </c>
      <c r="B59" s="13">
        <v>20.050294710573361</v>
      </c>
      <c r="C59" s="13">
        <v>20.295190908650635</v>
      </c>
      <c r="D59" s="13">
        <v>19.79907540079483</v>
      </c>
      <c r="E59" s="13"/>
      <c r="F59" s="13">
        <v>17.770289825333027</v>
      </c>
      <c r="G59" s="13">
        <v>16.937306666835816</v>
      </c>
      <c r="H59" s="13">
        <v>18.617252843996461</v>
      </c>
      <c r="I59" s="13"/>
      <c r="J59" s="13">
        <v>16.934504075003566</v>
      </c>
      <c r="K59" s="13">
        <v>18.110890048891058</v>
      </c>
      <c r="L59" s="13">
        <v>15.723230931560494</v>
      </c>
    </row>
    <row r="60" spans="1:12">
      <c r="A60" s="6" t="s">
        <v>51</v>
      </c>
      <c r="B60" s="14">
        <v>17.728730931371459</v>
      </c>
      <c r="C60" s="14">
        <v>14.648562085798122</v>
      </c>
      <c r="D60" s="14">
        <v>20.692919440482171</v>
      </c>
      <c r="E60" s="13"/>
      <c r="F60" s="14">
        <v>13.495596050892964</v>
      </c>
      <c r="G60" s="14">
        <v>10.3653102198717</v>
      </c>
      <c r="H60" s="14">
        <v>16.591438156029742</v>
      </c>
      <c r="I60" s="13"/>
      <c r="J60" s="14">
        <v>13.00244750147694</v>
      </c>
      <c r="K60" s="14">
        <v>9.7652157901007808</v>
      </c>
      <c r="L60" s="14">
        <v>16.186133997242504</v>
      </c>
    </row>
  </sheetData>
  <mergeCells count="3">
    <mergeCell ref="B2:D2"/>
    <mergeCell ref="F2:H2"/>
    <mergeCell ref="J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2DE2A-0C67-48D9-AD1A-8FA3BAEC1B19}">
  <dimension ref="A1:L176"/>
  <sheetViews>
    <sheetView workbookViewId="0"/>
  </sheetViews>
  <sheetFormatPr defaultRowHeight="13.8"/>
  <cols>
    <col min="1" max="1" width="15.296875" bestFit="1" customWidth="1"/>
    <col min="2" max="2" width="10.09765625" bestFit="1" customWidth="1"/>
    <col min="5" max="5" width="6.296875" customWidth="1"/>
    <col min="6" max="6" width="10.09765625" bestFit="1" customWidth="1"/>
    <col min="9" max="9" width="5.796875" customWidth="1"/>
    <col min="10" max="10" width="10.09765625" bestFit="1" customWidth="1"/>
  </cols>
  <sheetData>
    <row r="1" spans="1:12">
      <c r="A1" s="4" t="s">
        <v>62</v>
      </c>
    </row>
    <row r="2" spans="1:12">
      <c r="A2" s="12"/>
      <c r="B2" s="26">
        <v>2022</v>
      </c>
      <c r="C2" s="26"/>
      <c r="D2" s="26"/>
      <c r="E2" s="12"/>
      <c r="F2" s="26">
        <v>2023</v>
      </c>
      <c r="G2" s="26"/>
      <c r="H2" s="26"/>
      <c r="I2" s="12"/>
      <c r="J2" s="26">
        <v>2023</v>
      </c>
      <c r="K2" s="26"/>
      <c r="L2" s="26"/>
    </row>
    <row r="3" spans="1:12">
      <c r="A3" s="11" t="s">
        <v>0</v>
      </c>
      <c r="B3" s="11" t="s">
        <v>1</v>
      </c>
      <c r="C3" s="11" t="s">
        <v>23</v>
      </c>
      <c r="D3" s="11" t="s">
        <v>24</v>
      </c>
      <c r="E3" s="11"/>
      <c r="F3" s="11" t="s">
        <v>1</v>
      </c>
      <c r="G3" s="11" t="s">
        <v>23</v>
      </c>
      <c r="H3" s="11" t="s">
        <v>24</v>
      </c>
      <c r="I3" s="11"/>
      <c r="J3" s="11" t="s">
        <v>1</v>
      </c>
      <c r="K3" s="11" t="s">
        <v>23</v>
      </c>
      <c r="L3" s="11" t="s">
        <v>24</v>
      </c>
    </row>
    <row r="4" spans="1:12">
      <c r="A4" s="4" t="s">
        <v>53</v>
      </c>
    </row>
    <row r="5" spans="1:12">
      <c r="A5" s="4" t="s">
        <v>1</v>
      </c>
      <c r="B5" s="5">
        <v>11024722.25</v>
      </c>
      <c r="C5" s="5">
        <v>5163892.75</v>
      </c>
      <c r="D5" s="5">
        <v>5860829.5</v>
      </c>
      <c r="F5" s="5">
        <v>11799280</v>
      </c>
      <c r="G5" s="5">
        <v>5462226.5</v>
      </c>
      <c r="H5" s="5">
        <v>6337053.5</v>
      </c>
      <c r="J5" s="5">
        <v>12287925.5</v>
      </c>
      <c r="K5" s="5">
        <v>5604441.5</v>
      </c>
      <c r="L5" s="5">
        <v>6683483.75</v>
      </c>
    </row>
    <row r="6" spans="1:12">
      <c r="A6" t="s">
        <v>36</v>
      </c>
      <c r="B6" s="5">
        <v>758043</v>
      </c>
      <c r="C6" s="5">
        <v>359295.5</v>
      </c>
      <c r="D6" s="5">
        <v>398748</v>
      </c>
      <c r="F6" s="5">
        <v>755504</v>
      </c>
      <c r="G6" s="5">
        <v>359985.5</v>
      </c>
      <c r="H6" s="5">
        <v>395518.75</v>
      </c>
      <c r="J6" s="5">
        <v>796776</v>
      </c>
      <c r="K6" s="5">
        <v>373289.75</v>
      </c>
      <c r="L6" s="5">
        <v>423486.75</v>
      </c>
    </row>
    <row r="7" spans="1:12">
      <c r="A7" t="s">
        <v>37</v>
      </c>
      <c r="B7" s="5">
        <v>1033108.5</v>
      </c>
      <c r="C7" s="5">
        <v>459849.25</v>
      </c>
      <c r="D7" s="5">
        <v>573259.25</v>
      </c>
      <c r="F7" s="5">
        <v>1083176.5</v>
      </c>
      <c r="G7" s="5">
        <v>490029.75</v>
      </c>
      <c r="H7" s="5">
        <v>593147</v>
      </c>
      <c r="J7" s="5">
        <v>1063127</v>
      </c>
      <c r="K7" s="5">
        <v>471606.5</v>
      </c>
      <c r="L7" s="5">
        <v>591521</v>
      </c>
    </row>
    <row r="8" spans="1:12">
      <c r="A8" t="s">
        <v>38</v>
      </c>
      <c r="B8" s="5">
        <v>1932904</v>
      </c>
      <c r="C8" s="5">
        <v>891535.75</v>
      </c>
      <c r="D8" s="5">
        <v>1041368.5</v>
      </c>
      <c r="F8" s="5">
        <v>2080199.25</v>
      </c>
      <c r="G8" s="5">
        <v>930200.25</v>
      </c>
      <c r="H8" s="5">
        <v>1149999</v>
      </c>
      <c r="J8" s="5">
        <v>2176118.5</v>
      </c>
      <c r="K8" s="5">
        <v>937643.75</v>
      </c>
      <c r="L8" s="5">
        <v>1238474.75</v>
      </c>
    </row>
    <row r="9" spans="1:12">
      <c r="A9" t="s">
        <v>39</v>
      </c>
      <c r="B9" s="5">
        <v>579065.25</v>
      </c>
      <c r="C9" s="5">
        <v>256120.25</v>
      </c>
      <c r="D9" s="5">
        <v>322945</v>
      </c>
      <c r="F9" s="5">
        <v>635141.25</v>
      </c>
      <c r="G9" s="5">
        <v>272486.75</v>
      </c>
      <c r="H9" s="5">
        <v>362654.5</v>
      </c>
      <c r="J9" s="5">
        <v>656590</v>
      </c>
      <c r="K9" s="5">
        <v>282318</v>
      </c>
      <c r="L9" s="5">
        <v>374272.75</v>
      </c>
    </row>
    <row r="10" spans="1:12">
      <c r="A10" t="s">
        <v>40</v>
      </c>
      <c r="B10" s="5">
        <v>1114530</v>
      </c>
      <c r="C10" s="5">
        <v>502265.5</v>
      </c>
      <c r="D10" s="5">
        <v>612265</v>
      </c>
      <c r="F10" s="5">
        <v>1199539</v>
      </c>
      <c r="G10" s="5">
        <v>534679.5</v>
      </c>
      <c r="H10" s="5">
        <v>664859.25</v>
      </c>
      <c r="J10" s="5">
        <v>1263667.75</v>
      </c>
      <c r="K10" s="5">
        <v>551051.75</v>
      </c>
      <c r="L10" s="5">
        <v>712616</v>
      </c>
    </row>
    <row r="11" spans="1:12">
      <c r="A11" t="s">
        <v>41</v>
      </c>
      <c r="B11" s="5">
        <v>1822804.75</v>
      </c>
      <c r="C11" s="5">
        <v>851948</v>
      </c>
      <c r="D11" s="5">
        <v>970856.25</v>
      </c>
      <c r="F11" s="5">
        <v>1962733.75</v>
      </c>
      <c r="G11" s="5">
        <v>899951.75</v>
      </c>
      <c r="H11" s="5">
        <v>1062781.5</v>
      </c>
      <c r="J11" s="5">
        <v>2041912.25</v>
      </c>
      <c r="K11" s="5">
        <v>946503.5</v>
      </c>
      <c r="L11" s="5">
        <v>1095408.5</v>
      </c>
    </row>
    <row r="12" spans="1:12">
      <c r="A12" t="s">
        <v>42</v>
      </c>
      <c r="B12" s="5">
        <v>331713</v>
      </c>
      <c r="C12" s="5">
        <v>164812.75</v>
      </c>
      <c r="D12" s="5">
        <v>166900</v>
      </c>
      <c r="F12" s="5">
        <v>341922.5</v>
      </c>
      <c r="G12" s="5">
        <v>171597.5</v>
      </c>
      <c r="H12" s="5">
        <v>170324.75</v>
      </c>
      <c r="J12" s="5">
        <v>362802.75</v>
      </c>
      <c r="K12" s="5">
        <v>178801.75</v>
      </c>
      <c r="L12" s="5">
        <v>184001</v>
      </c>
    </row>
    <row r="13" spans="1:12">
      <c r="A13" t="s">
        <v>43</v>
      </c>
      <c r="B13" s="5">
        <v>208188.75</v>
      </c>
      <c r="C13" s="5">
        <v>99185</v>
      </c>
      <c r="D13" s="5">
        <v>109004</v>
      </c>
      <c r="F13" s="5">
        <v>218277.25</v>
      </c>
      <c r="G13" s="5">
        <v>101367.5</v>
      </c>
      <c r="H13" s="5">
        <v>116910</v>
      </c>
      <c r="J13" s="5">
        <v>223409.25</v>
      </c>
      <c r="K13" s="5">
        <v>99717</v>
      </c>
      <c r="L13" s="5">
        <v>123692.75</v>
      </c>
    </row>
    <row r="14" spans="1:12">
      <c r="A14" t="s">
        <v>44</v>
      </c>
      <c r="B14" s="5">
        <v>469592.25</v>
      </c>
      <c r="C14" s="5">
        <v>205937.75</v>
      </c>
      <c r="D14" s="5">
        <v>263654.5</v>
      </c>
      <c r="F14" s="5">
        <v>504045.5</v>
      </c>
      <c r="G14" s="5">
        <v>218629.25</v>
      </c>
      <c r="H14" s="5">
        <v>285416</v>
      </c>
      <c r="J14" s="5">
        <v>545893</v>
      </c>
      <c r="K14" s="5">
        <v>227983</v>
      </c>
      <c r="L14" s="5">
        <v>317910.25</v>
      </c>
    </row>
    <row r="15" spans="1:12">
      <c r="A15" t="s">
        <v>45</v>
      </c>
      <c r="B15" s="5">
        <v>492940.25</v>
      </c>
      <c r="C15" s="5">
        <v>244716.5</v>
      </c>
      <c r="D15" s="5">
        <v>248224</v>
      </c>
      <c r="F15" s="5">
        <v>539496.5</v>
      </c>
      <c r="G15" s="5">
        <v>264657.75</v>
      </c>
      <c r="H15" s="5">
        <v>274839.25</v>
      </c>
      <c r="J15" s="5">
        <v>559318.5</v>
      </c>
      <c r="K15" s="5">
        <v>268379</v>
      </c>
      <c r="L15" s="5">
        <v>290939.25</v>
      </c>
    </row>
    <row r="16" spans="1:12">
      <c r="A16" t="s">
        <v>46</v>
      </c>
      <c r="B16" s="5">
        <v>317388</v>
      </c>
      <c r="C16" s="5">
        <v>164812.75</v>
      </c>
      <c r="D16" s="5">
        <v>152575.5</v>
      </c>
      <c r="F16" s="5">
        <v>323274.5</v>
      </c>
      <c r="G16" s="5">
        <v>170683.25</v>
      </c>
      <c r="H16" s="5">
        <v>152590.75</v>
      </c>
      <c r="J16" s="5">
        <v>342603.5</v>
      </c>
      <c r="K16" s="5">
        <v>173918.75</v>
      </c>
      <c r="L16" s="5">
        <v>168684.75</v>
      </c>
    </row>
    <row r="17" spans="1:12">
      <c r="A17" t="s">
        <v>47</v>
      </c>
      <c r="B17" s="5">
        <v>785340.25</v>
      </c>
      <c r="C17" s="5">
        <v>388581.25</v>
      </c>
      <c r="D17" s="5">
        <v>396758.75</v>
      </c>
      <c r="F17" s="5">
        <v>875786.25</v>
      </c>
      <c r="G17" s="5">
        <v>428033.25</v>
      </c>
      <c r="H17" s="5">
        <v>447753</v>
      </c>
      <c r="J17" s="5">
        <v>871036.75</v>
      </c>
      <c r="K17" s="5">
        <v>424914.25</v>
      </c>
      <c r="L17" s="5">
        <v>446122.25</v>
      </c>
    </row>
    <row r="18" spans="1:12">
      <c r="A18" t="s">
        <v>48</v>
      </c>
      <c r="B18" s="5">
        <v>235219.5</v>
      </c>
      <c r="C18" s="5">
        <v>118676.75</v>
      </c>
      <c r="D18" s="5">
        <v>116542.75</v>
      </c>
      <c r="F18" s="5">
        <v>261466.5</v>
      </c>
      <c r="G18" s="5">
        <v>128302.25</v>
      </c>
      <c r="H18" s="5">
        <v>133163.75</v>
      </c>
      <c r="J18" s="5">
        <v>274142.25</v>
      </c>
      <c r="K18" s="5">
        <v>139599.25</v>
      </c>
      <c r="L18" s="5">
        <v>134543.25</v>
      </c>
    </row>
    <row r="19" spans="1:12">
      <c r="A19" t="s">
        <v>49</v>
      </c>
      <c r="B19" s="5">
        <v>219252.25</v>
      </c>
      <c r="C19" s="5">
        <v>104876</v>
      </c>
      <c r="D19" s="5">
        <v>114376</v>
      </c>
      <c r="F19" s="5">
        <v>210983.75</v>
      </c>
      <c r="G19" s="5">
        <v>101586.25</v>
      </c>
      <c r="H19" s="5">
        <v>109397.5</v>
      </c>
      <c r="J19" s="5">
        <v>235961.75</v>
      </c>
      <c r="K19" s="5">
        <v>114550</v>
      </c>
      <c r="L19" s="5">
        <v>121412</v>
      </c>
    </row>
    <row r="20" spans="1:12">
      <c r="A20" t="s">
        <v>50</v>
      </c>
      <c r="B20" s="5">
        <v>408589.5</v>
      </c>
      <c r="C20" s="5">
        <v>197398.25</v>
      </c>
      <c r="D20" s="5">
        <v>211191.5</v>
      </c>
      <c r="F20" s="5">
        <v>457383.25</v>
      </c>
      <c r="G20" s="5">
        <v>223325.75</v>
      </c>
      <c r="H20" s="5">
        <v>234056.75</v>
      </c>
      <c r="J20" s="5">
        <v>509249.25</v>
      </c>
      <c r="K20" s="5">
        <v>242664.25</v>
      </c>
      <c r="L20" s="5">
        <v>266585.25</v>
      </c>
    </row>
    <row r="21" spans="1:12">
      <c r="A21" t="s">
        <v>51</v>
      </c>
      <c r="B21" s="5">
        <v>316043</v>
      </c>
      <c r="C21" s="5">
        <v>153882</v>
      </c>
      <c r="D21" s="5">
        <v>162161</v>
      </c>
      <c r="F21" s="5">
        <v>350351.25</v>
      </c>
      <c r="G21" s="5">
        <v>166710</v>
      </c>
      <c r="H21" s="5">
        <v>183641.25</v>
      </c>
      <c r="J21" s="5">
        <v>365316</v>
      </c>
      <c r="K21" s="5">
        <v>171501.25</v>
      </c>
      <c r="L21" s="5">
        <v>193814.75</v>
      </c>
    </row>
    <row r="23" spans="1:12">
      <c r="A23" s="4" t="s">
        <v>25</v>
      </c>
    </row>
    <row r="24" spans="1:12">
      <c r="A24" s="4" t="s">
        <v>1</v>
      </c>
      <c r="B24" s="5">
        <v>6096972.5</v>
      </c>
      <c r="C24" s="5">
        <v>2753756</v>
      </c>
      <c r="D24" s="5">
        <v>3343216.5</v>
      </c>
      <c r="F24" s="5">
        <v>6578224.5</v>
      </c>
      <c r="G24" s="5">
        <v>2940141</v>
      </c>
      <c r="H24" s="5">
        <v>3638083.5</v>
      </c>
      <c r="J24" s="5">
        <v>6826548.5</v>
      </c>
      <c r="K24" s="5">
        <v>2989986.5</v>
      </c>
      <c r="L24" s="5">
        <v>3836561.75</v>
      </c>
    </row>
    <row r="25" spans="1:12">
      <c r="A25" t="s">
        <v>36</v>
      </c>
      <c r="B25" s="5">
        <v>378688.25</v>
      </c>
      <c r="C25" s="5">
        <v>166992</v>
      </c>
      <c r="D25" s="5">
        <v>211696.5</v>
      </c>
      <c r="F25" s="5">
        <v>379186.5</v>
      </c>
      <c r="G25" s="5">
        <v>172379.25</v>
      </c>
      <c r="H25" s="5">
        <v>206807.5</v>
      </c>
      <c r="J25" s="5">
        <v>397915.75</v>
      </c>
      <c r="K25" s="5">
        <v>176128.25</v>
      </c>
      <c r="L25" s="5">
        <v>221787.5</v>
      </c>
    </row>
    <row r="26" spans="1:12">
      <c r="A26" t="s">
        <v>37</v>
      </c>
      <c r="B26" s="5">
        <v>565155</v>
      </c>
      <c r="C26" s="5">
        <v>245935</v>
      </c>
      <c r="D26" s="5">
        <v>319220</v>
      </c>
      <c r="F26" s="5">
        <v>599848.75</v>
      </c>
      <c r="G26" s="5">
        <v>268600.5</v>
      </c>
      <c r="H26" s="5">
        <v>331248.5</v>
      </c>
      <c r="J26" s="5">
        <v>603375</v>
      </c>
      <c r="K26" s="5">
        <v>259871.25</v>
      </c>
      <c r="L26" s="5">
        <v>343504.25</v>
      </c>
    </row>
    <row r="27" spans="1:12">
      <c r="A27" t="s">
        <v>38</v>
      </c>
      <c r="B27" s="5">
        <v>1780895.25</v>
      </c>
      <c r="C27" s="5">
        <v>816732.25</v>
      </c>
      <c r="D27" s="5">
        <v>964163</v>
      </c>
      <c r="F27" s="5">
        <v>1917491.25</v>
      </c>
      <c r="G27" s="5">
        <v>853996.25</v>
      </c>
      <c r="H27" s="5">
        <v>1063495</v>
      </c>
      <c r="J27" s="5">
        <v>2011099.5</v>
      </c>
      <c r="K27" s="5">
        <v>861726.5</v>
      </c>
      <c r="L27" s="5">
        <v>1149373</v>
      </c>
    </row>
    <row r="28" spans="1:12">
      <c r="A28" t="s">
        <v>39</v>
      </c>
      <c r="B28" s="5">
        <v>233167.25</v>
      </c>
      <c r="C28" s="5">
        <v>98310.75</v>
      </c>
      <c r="D28" s="5">
        <v>134856.5</v>
      </c>
      <c r="F28" s="5">
        <v>260264.75</v>
      </c>
      <c r="G28" s="5">
        <v>107665</v>
      </c>
      <c r="H28" s="5">
        <v>152599.75</v>
      </c>
      <c r="J28" s="5">
        <v>264662.75</v>
      </c>
      <c r="K28" s="5">
        <v>111070</v>
      </c>
      <c r="L28" s="5">
        <v>153593.25</v>
      </c>
    </row>
    <row r="29" spans="1:12">
      <c r="A29" t="s">
        <v>40</v>
      </c>
      <c r="B29" s="5">
        <v>562809</v>
      </c>
      <c r="C29" s="5">
        <v>247879.75</v>
      </c>
      <c r="D29" s="5">
        <v>314929.5</v>
      </c>
      <c r="F29" s="5">
        <v>617258</v>
      </c>
      <c r="G29" s="5">
        <v>265333.75</v>
      </c>
      <c r="H29" s="5">
        <v>351924</v>
      </c>
      <c r="J29" s="5">
        <v>639628.5</v>
      </c>
      <c r="K29" s="5">
        <v>269524.25</v>
      </c>
      <c r="L29" s="5">
        <v>370104</v>
      </c>
    </row>
    <row r="30" spans="1:12">
      <c r="A30" t="s">
        <v>41</v>
      </c>
      <c r="B30" s="5">
        <v>1128255.75</v>
      </c>
      <c r="C30" s="5">
        <v>505104.25</v>
      </c>
      <c r="D30" s="5">
        <v>623151.25</v>
      </c>
      <c r="F30" s="5">
        <v>1246140.5</v>
      </c>
      <c r="G30" s="5">
        <v>552015.5</v>
      </c>
      <c r="H30" s="5">
        <v>694124.75</v>
      </c>
      <c r="J30" s="5">
        <v>1282709</v>
      </c>
      <c r="K30" s="5">
        <v>582412.75</v>
      </c>
      <c r="L30" s="5">
        <v>700296</v>
      </c>
    </row>
    <row r="31" spans="1:12">
      <c r="A31" t="s">
        <v>42</v>
      </c>
      <c r="B31" s="5">
        <v>91071.75</v>
      </c>
      <c r="C31" s="5">
        <v>39389.5</v>
      </c>
      <c r="D31" s="5">
        <v>51682</v>
      </c>
      <c r="F31" s="5">
        <v>94222.75</v>
      </c>
      <c r="G31" s="5">
        <v>43901.75</v>
      </c>
      <c r="H31" s="5">
        <v>50321</v>
      </c>
      <c r="J31" s="5">
        <v>100329</v>
      </c>
      <c r="K31" s="5">
        <v>45119.5</v>
      </c>
      <c r="L31" s="5">
        <v>55209.5</v>
      </c>
    </row>
    <row r="32" spans="1:12">
      <c r="A32" t="s">
        <v>43</v>
      </c>
      <c r="B32" s="5">
        <v>98060</v>
      </c>
      <c r="C32" s="5">
        <v>43310.25</v>
      </c>
      <c r="D32" s="5">
        <v>54749.75</v>
      </c>
      <c r="F32" s="5">
        <v>104345.5</v>
      </c>
      <c r="G32" s="5">
        <v>44865.75</v>
      </c>
      <c r="H32" s="5">
        <v>59479.75</v>
      </c>
      <c r="J32" s="5">
        <v>106766</v>
      </c>
      <c r="K32" s="5">
        <v>43819.5</v>
      </c>
      <c r="L32" s="5">
        <v>62946.75</v>
      </c>
    </row>
    <row r="33" spans="1:12">
      <c r="A33" t="s">
        <v>44</v>
      </c>
      <c r="B33" s="5">
        <v>257801.25</v>
      </c>
      <c r="C33" s="5">
        <v>104250.25</v>
      </c>
      <c r="D33" s="5">
        <v>153551</v>
      </c>
      <c r="F33" s="5">
        <v>269892.25</v>
      </c>
      <c r="G33" s="5">
        <v>108546.5</v>
      </c>
      <c r="H33" s="5">
        <v>161345.5</v>
      </c>
      <c r="J33" s="5">
        <v>295070</v>
      </c>
      <c r="K33" s="5">
        <v>115103.75</v>
      </c>
      <c r="L33" s="5">
        <v>179966.25</v>
      </c>
    </row>
    <row r="34" spans="1:12">
      <c r="A34" t="s">
        <v>45</v>
      </c>
      <c r="B34" s="5">
        <v>232878.5</v>
      </c>
      <c r="C34" s="5">
        <v>111989</v>
      </c>
      <c r="D34" s="5">
        <v>120889.75</v>
      </c>
      <c r="F34" s="5">
        <v>261597</v>
      </c>
      <c r="G34" s="5">
        <v>122239.5</v>
      </c>
      <c r="H34" s="5">
        <v>139357.75</v>
      </c>
      <c r="J34" s="5">
        <v>277021.25</v>
      </c>
      <c r="K34" s="5">
        <v>120448.25</v>
      </c>
      <c r="L34" s="5">
        <v>156573</v>
      </c>
    </row>
    <row r="35" spans="1:12">
      <c r="A35" t="s">
        <v>46</v>
      </c>
      <c r="B35" s="5">
        <v>100461.5</v>
      </c>
      <c r="C35" s="5">
        <v>50738</v>
      </c>
      <c r="D35" s="5">
        <v>49723.5</v>
      </c>
      <c r="F35" s="5">
        <v>100017.5</v>
      </c>
      <c r="G35" s="5">
        <v>52597.75</v>
      </c>
      <c r="H35" s="5">
        <v>47419.75</v>
      </c>
      <c r="J35" s="5">
        <v>103030.25</v>
      </c>
      <c r="K35" s="5">
        <v>51935.25</v>
      </c>
      <c r="L35" s="5">
        <v>51095</v>
      </c>
    </row>
    <row r="36" spans="1:12">
      <c r="A36" t="s">
        <v>47</v>
      </c>
      <c r="B36" s="5">
        <v>358758.5</v>
      </c>
      <c r="C36" s="5">
        <v>174837.5</v>
      </c>
      <c r="D36" s="5">
        <v>183920.75</v>
      </c>
      <c r="F36" s="5">
        <v>404150.5</v>
      </c>
      <c r="G36" s="5">
        <v>194943.25</v>
      </c>
      <c r="H36" s="5">
        <v>209207.25</v>
      </c>
      <c r="J36" s="5">
        <v>396868.25</v>
      </c>
      <c r="K36" s="5">
        <v>189187.5</v>
      </c>
      <c r="L36" s="5">
        <v>207680.5</v>
      </c>
    </row>
    <row r="37" spans="1:12">
      <c r="A37" t="s">
        <v>48</v>
      </c>
      <c r="B37" s="5">
        <v>60436.5</v>
      </c>
      <c r="C37" s="5">
        <v>29971.25</v>
      </c>
      <c r="D37" s="5">
        <v>30465.25</v>
      </c>
      <c r="F37" s="5">
        <v>65425.25</v>
      </c>
      <c r="G37" s="5">
        <v>30958.5</v>
      </c>
      <c r="H37" s="5">
        <v>34467</v>
      </c>
      <c r="J37" s="5">
        <v>65767</v>
      </c>
      <c r="K37" s="5">
        <v>32597</v>
      </c>
      <c r="L37" s="5">
        <v>33170</v>
      </c>
    </row>
    <row r="38" spans="1:12">
      <c r="A38" t="s">
        <v>49</v>
      </c>
      <c r="B38" s="5">
        <v>65355.25</v>
      </c>
      <c r="C38" s="5">
        <v>30468.5</v>
      </c>
      <c r="D38" s="5">
        <v>34886.75</v>
      </c>
      <c r="F38" s="5">
        <v>60882.5</v>
      </c>
      <c r="G38" s="5">
        <v>28280</v>
      </c>
      <c r="H38" s="5">
        <v>32602.5</v>
      </c>
      <c r="J38" s="5">
        <v>69105.5</v>
      </c>
      <c r="K38" s="5">
        <v>31933.75</v>
      </c>
      <c r="L38" s="5">
        <v>37171.75</v>
      </c>
    </row>
    <row r="39" spans="1:12">
      <c r="A39" t="s">
        <v>50</v>
      </c>
      <c r="B39" s="5">
        <v>108443.25</v>
      </c>
      <c r="C39" s="5">
        <v>50721</v>
      </c>
      <c r="D39" s="5">
        <v>57722.25</v>
      </c>
      <c r="F39" s="5">
        <v>115172.5</v>
      </c>
      <c r="G39" s="5">
        <v>54617.5</v>
      </c>
      <c r="H39" s="5">
        <v>60554.5</v>
      </c>
      <c r="J39" s="5">
        <v>124324.25</v>
      </c>
      <c r="K39" s="5">
        <v>57710.25</v>
      </c>
      <c r="L39" s="5">
        <v>66614.25</v>
      </c>
    </row>
    <row r="40" spans="1:12">
      <c r="A40" t="s">
        <v>51</v>
      </c>
      <c r="B40" s="5">
        <v>74735.5</v>
      </c>
      <c r="C40" s="5">
        <v>37127.25</v>
      </c>
      <c r="D40" s="5">
        <v>37608.75</v>
      </c>
      <c r="F40" s="5">
        <v>82329.75</v>
      </c>
      <c r="G40" s="5">
        <v>39200.5</v>
      </c>
      <c r="H40" s="5">
        <v>43129</v>
      </c>
      <c r="J40" s="5">
        <v>88876.25</v>
      </c>
      <c r="K40" s="5">
        <v>41399.25</v>
      </c>
      <c r="L40" s="5">
        <v>47476.75</v>
      </c>
    </row>
    <row r="42" spans="1:12">
      <c r="A42" s="4" t="s">
        <v>26</v>
      </c>
    </row>
    <row r="43" spans="1:12">
      <c r="A43" s="4" t="s">
        <v>1</v>
      </c>
      <c r="B43" s="5">
        <v>4927749.75</v>
      </c>
      <c r="C43" s="5">
        <v>2410136.75</v>
      </c>
      <c r="D43" s="5">
        <v>2517613</v>
      </c>
      <c r="F43" s="5">
        <v>5221055.5</v>
      </c>
      <c r="G43" s="5">
        <v>2522085.5</v>
      </c>
      <c r="H43" s="5">
        <v>2698970</v>
      </c>
      <c r="J43" s="5">
        <v>5461377</v>
      </c>
      <c r="K43" s="5">
        <v>2614455</v>
      </c>
      <c r="L43" s="5">
        <v>2846922</v>
      </c>
    </row>
    <row r="44" spans="1:12">
      <c r="A44" t="s">
        <v>36</v>
      </c>
      <c r="B44" s="5">
        <v>379354.75</v>
      </c>
      <c r="C44" s="5">
        <v>192303.5</v>
      </c>
      <c r="D44" s="5">
        <v>187051.5</v>
      </c>
      <c r="F44" s="5">
        <v>376317.5</v>
      </c>
      <c r="G44" s="5">
        <v>187606.25</v>
      </c>
      <c r="H44" s="5">
        <v>188711.25</v>
      </c>
      <c r="J44" s="5">
        <v>398860.25</v>
      </c>
      <c r="K44" s="5">
        <v>197161.5</v>
      </c>
      <c r="L44" s="5">
        <v>201699.25</v>
      </c>
    </row>
    <row r="45" spans="1:12">
      <c r="A45" t="s">
        <v>37</v>
      </c>
      <c r="B45" s="5">
        <v>467953.5</v>
      </c>
      <c r="C45" s="5">
        <v>213914.25</v>
      </c>
      <c r="D45" s="5">
        <v>254039.25</v>
      </c>
      <c r="F45" s="5">
        <v>483327.75</v>
      </c>
      <c r="G45" s="5">
        <v>221429.25</v>
      </c>
      <c r="H45" s="5">
        <v>261898.5</v>
      </c>
      <c r="J45" s="5">
        <v>459752</v>
      </c>
      <c r="K45" s="5">
        <v>211735.25</v>
      </c>
      <c r="L45" s="5">
        <v>248016.75</v>
      </c>
    </row>
    <row r="46" spans="1:12">
      <c r="A46" t="s">
        <v>38</v>
      </c>
      <c r="B46" s="5">
        <v>152008.75</v>
      </c>
      <c r="C46" s="5">
        <v>74803.5</v>
      </c>
      <c r="D46" s="5">
        <v>77205.5</v>
      </c>
      <c r="F46" s="5">
        <v>162708</v>
      </c>
      <c r="G46" s="5">
        <v>76204</v>
      </c>
      <c r="H46" s="5">
        <v>86504</v>
      </c>
      <c r="J46" s="5">
        <v>165019</v>
      </c>
      <c r="K46" s="5">
        <v>75917.25</v>
      </c>
      <c r="L46" s="5">
        <v>89101.75</v>
      </c>
    </row>
    <row r="47" spans="1:12">
      <c r="A47" t="s">
        <v>39</v>
      </c>
      <c r="B47" s="5">
        <v>345898</v>
      </c>
      <c r="C47" s="5">
        <v>157809.5</v>
      </c>
      <c r="D47" s="5">
        <v>188088.5</v>
      </c>
      <c r="F47" s="5">
        <v>374876.5</v>
      </c>
      <c r="G47" s="5">
        <v>164821.75</v>
      </c>
      <c r="H47" s="5">
        <v>210054.75</v>
      </c>
      <c r="J47" s="5">
        <v>391927.25</v>
      </c>
      <c r="K47" s="5">
        <v>171248</v>
      </c>
      <c r="L47" s="5">
        <v>220679.5</v>
      </c>
    </row>
    <row r="48" spans="1:12">
      <c r="A48" t="s">
        <v>40</v>
      </c>
      <c r="B48" s="5">
        <v>551721</v>
      </c>
      <c r="C48" s="5">
        <v>254385.75</v>
      </c>
      <c r="D48" s="5">
        <v>297335.5</v>
      </c>
      <c r="F48" s="5">
        <v>582281</v>
      </c>
      <c r="G48" s="5">
        <v>269345.75</v>
      </c>
      <c r="H48" s="5">
        <v>312935.25</v>
      </c>
      <c r="J48" s="5">
        <v>624039.25</v>
      </c>
      <c r="K48" s="5">
        <v>281527.5</v>
      </c>
      <c r="L48" s="5">
        <v>342512</v>
      </c>
    </row>
    <row r="49" spans="1:12">
      <c r="A49" t="s">
        <v>41</v>
      </c>
      <c r="B49" s="5">
        <v>694549</v>
      </c>
      <c r="C49" s="5">
        <v>346843.75</v>
      </c>
      <c r="D49" s="5">
        <v>347705</v>
      </c>
      <c r="F49" s="5">
        <v>716593.25</v>
      </c>
      <c r="G49" s="5">
        <v>347936.25</v>
      </c>
      <c r="H49" s="5">
        <v>368656.75</v>
      </c>
      <c r="J49" s="5">
        <v>759203.25</v>
      </c>
      <c r="K49" s="5">
        <v>364090.75</v>
      </c>
      <c r="L49" s="5">
        <v>395112.5</v>
      </c>
    </row>
    <row r="50" spans="1:12">
      <c r="A50" t="s">
        <v>42</v>
      </c>
      <c r="B50" s="5">
        <v>240641.25</v>
      </c>
      <c r="C50" s="5">
        <v>125423.25</v>
      </c>
      <c r="D50" s="5">
        <v>115218</v>
      </c>
      <c r="F50" s="5">
        <v>247699.75</v>
      </c>
      <c r="G50" s="5">
        <v>127695.75</v>
      </c>
      <c r="H50" s="5">
        <v>120003.75</v>
      </c>
      <c r="J50" s="5">
        <v>262473.75</v>
      </c>
      <c r="K50" s="5">
        <v>133682.25</v>
      </c>
      <c r="L50" s="5">
        <v>128791.5</v>
      </c>
    </row>
    <row r="51" spans="1:12">
      <c r="A51" t="s">
        <v>43</v>
      </c>
      <c r="B51" s="5">
        <v>110128.75</v>
      </c>
      <c r="C51" s="5">
        <v>55874.75</v>
      </c>
      <c r="D51" s="5">
        <v>54254.25</v>
      </c>
      <c r="F51" s="5">
        <v>113931.75</v>
      </c>
      <c r="G51" s="5">
        <v>56501.75</v>
      </c>
      <c r="H51" s="5">
        <v>57430.25</v>
      </c>
      <c r="J51" s="5">
        <v>116643.25</v>
      </c>
      <c r="K51" s="5">
        <v>55897.5</v>
      </c>
      <c r="L51" s="5">
        <v>60746</v>
      </c>
    </row>
    <row r="52" spans="1:12">
      <c r="A52" t="s">
        <v>44</v>
      </c>
      <c r="B52" s="5">
        <v>211791</v>
      </c>
      <c r="C52" s="5">
        <v>101687.5</v>
      </c>
      <c r="D52" s="5">
        <v>110103.5</v>
      </c>
      <c r="F52" s="5">
        <v>234153.25</v>
      </c>
      <c r="G52" s="5">
        <v>110082.75</v>
      </c>
      <c r="H52" s="5">
        <v>124070.5</v>
      </c>
      <c r="J52" s="5">
        <v>250823</v>
      </c>
      <c r="K52" s="5">
        <v>112879.25</v>
      </c>
      <c r="L52" s="5">
        <v>137944</v>
      </c>
    </row>
    <row r="53" spans="1:12">
      <c r="A53" t="s">
        <v>45</v>
      </c>
      <c r="B53" s="5">
        <v>260061.75</v>
      </c>
      <c r="C53" s="5">
        <v>132727.5</v>
      </c>
      <c r="D53" s="5">
        <v>127334.25</v>
      </c>
      <c r="F53" s="5">
        <v>277899.5</v>
      </c>
      <c r="G53" s="5">
        <v>142418.25</v>
      </c>
      <c r="H53" s="5">
        <v>135481.5</v>
      </c>
      <c r="J53" s="5">
        <v>282297.25</v>
      </c>
      <c r="K53" s="5">
        <v>147930.75</v>
      </c>
      <c r="L53" s="5">
        <v>134366.25</v>
      </c>
    </row>
    <row r="54" spans="1:12">
      <c r="A54" t="s">
        <v>46</v>
      </c>
      <c r="B54" s="5">
        <v>216926.5</v>
      </c>
      <c r="C54" s="5">
        <v>114074.75</v>
      </c>
      <c r="D54" s="5">
        <v>102852</v>
      </c>
      <c r="F54" s="5">
        <v>223257</v>
      </c>
      <c r="G54" s="5">
        <v>118085.5</v>
      </c>
      <c r="H54" s="5">
        <v>105171</v>
      </c>
      <c r="J54" s="5">
        <v>239573.25</v>
      </c>
      <c r="K54" s="5">
        <v>121983.5</v>
      </c>
      <c r="L54" s="5">
        <v>117589.75</v>
      </c>
    </row>
    <row r="55" spans="1:12">
      <c r="A55" t="s">
        <v>47</v>
      </c>
      <c r="B55" s="5">
        <v>426581.75</v>
      </c>
      <c r="C55" s="5">
        <v>213743.75</v>
      </c>
      <c r="D55" s="5">
        <v>212838</v>
      </c>
      <c r="F55" s="5">
        <v>471635.75</v>
      </c>
      <c r="G55" s="5">
        <v>233090</v>
      </c>
      <c r="H55" s="5">
        <v>238545.75</v>
      </c>
      <c r="J55" s="5">
        <v>474168.5</v>
      </c>
      <c r="K55" s="5">
        <v>235726.75</v>
      </c>
      <c r="L55" s="5">
        <v>238441.75</v>
      </c>
    </row>
    <row r="56" spans="1:12">
      <c r="A56" t="s">
        <v>48</v>
      </c>
      <c r="B56" s="5">
        <v>174783</v>
      </c>
      <c r="C56" s="5">
        <v>88705.5</v>
      </c>
      <c r="D56" s="5">
        <v>86077.5</v>
      </c>
      <c r="F56" s="5">
        <v>196041.25</v>
      </c>
      <c r="G56" s="5">
        <v>97343.75</v>
      </c>
      <c r="H56" s="5">
        <v>98696.75</v>
      </c>
      <c r="J56" s="5">
        <v>208375.25</v>
      </c>
      <c r="K56" s="5">
        <v>107002.25</v>
      </c>
      <c r="L56" s="5">
        <v>101373.25</v>
      </c>
    </row>
    <row r="57" spans="1:12">
      <c r="A57" t="s">
        <v>49</v>
      </c>
      <c r="B57" s="5">
        <v>153897</v>
      </c>
      <c r="C57" s="5">
        <v>74407.5</v>
      </c>
      <c r="D57" s="5">
        <v>79489.25</v>
      </c>
      <c r="F57" s="5">
        <v>150101.25</v>
      </c>
      <c r="G57" s="5">
        <v>73306.25</v>
      </c>
      <c r="H57" s="5">
        <v>76795</v>
      </c>
      <c r="J57" s="5">
        <v>166856.25</v>
      </c>
      <c r="K57" s="5">
        <v>82616.25</v>
      </c>
      <c r="L57" s="5">
        <v>84240.25</v>
      </c>
    </row>
    <row r="58" spans="1:12">
      <c r="A58" t="s">
        <v>50</v>
      </c>
      <c r="B58" s="5">
        <v>300146.25</v>
      </c>
      <c r="C58" s="5">
        <v>146677.25</v>
      </c>
      <c r="D58" s="5">
        <v>153469.25</v>
      </c>
      <c r="F58" s="5">
        <v>342210.75</v>
      </c>
      <c r="G58" s="5">
        <v>168708.25</v>
      </c>
      <c r="H58" s="5">
        <v>173502.25</v>
      </c>
      <c r="J58" s="5">
        <v>384925</v>
      </c>
      <c r="K58" s="5">
        <v>184954</v>
      </c>
      <c r="L58" s="5">
        <v>199971</v>
      </c>
    </row>
    <row r="59" spans="1:12">
      <c r="A59" t="s">
        <v>51</v>
      </c>
      <c r="B59" s="5">
        <v>241307.5</v>
      </c>
      <c r="C59" s="5">
        <v>116754.75</v>
      </c>
      <c r="D59" s="5">
        <v>124552.25</v>
      </c>
      <c r="F59" s="5">
        <v>268021.5</v>
      </c>
      <c r="G59" s="5">
        <v>127509.5</v>
      </c>
      <c r="H59" s="5">
        <v>140512.25</v>
      </c>
      <c r="J59" s="5">
        <v>276439.75</v>
      </c>
      <c r="K59" s="5">
        <v>130102</v>
      </c>
      <c r="L59" s="5">
        <v>146338</v>
      </c>
    </row>
    <row r="61" spans="1:12">
      <c r="A61" s="12"/>
    </row>
    <row r="62" spans="1:12">
      <c r="A62" s="11" t="s">
        <v>0</v>
      </c>
    </row>
    <row r="63" spans="1:12">
      <c r="A63" s="4" t="s">
        <v>52</v>
      </c>
    </row>
    <row r="64" spans="1:12">
      <c r="A64" s="4" t="s">
        <v>1</v>
      </c>
      <c r="B64" s="5">
        <v>7404483</v>
      </c>
      <c r="C64" s="5">
        <v>2882159</v>
      </c>
      <c r="D64" s="5">
        <v>4522324.75</v>
      </c>
      <c r="F64" s="5">
        <v>7962020</v>
      </c>
      <c r="G64" s="5">
        <v>3097538.5</v>
      </c>
      <c r="H64" s="5">
        <v>4864481.5</v>
      </c>
      <c r="J64" s="5">
        <v>8317670</v>
      </c>
      <c r="K64" s="5">
        <v>3214133</v>
      </c>
      <c r="L64" s="5">
        <v>5103537</v>
      </c>
    </row>
    <row r="65" spans="1:12">
      <c r="A65" t="s">
        <v>36</v>
      </c>
      <c r="B65" s="5">
        <v>480353.25</v>
      </c>
      <c r="C65" s="5">
        <v>175623.25</v>
      </c>
      <c r="D65" s="5">
        <v>304730</v>
      </c>
      <c r="F65" s="5">
        <v>471967.75</v>
      </c>
      <c r="G65" s="5">
        <v>171423.25</v>
      </c>
      <c r="H65" s="5">
        <v>300544.75</v>
      </c>
      <c r="J65" s="5">
        <v>497916.25</v>
      </c>
      <c r="K65" s="5">
        <v>176616.75</v>
      </c>
      <c r="L65" s="5">
        <v>321299.25</v>
      </c>
    </row>
    <row r="66" spans="1:12">
      <c r="A66" t="s">
        <v>37</v>
      </c>
      <c r="B66" s="5">
        <v>693976.25</v>
      </c>
      <c r="C66" s="5">
        <v>244519</v>
      </c>
      <c r="D66" s="5">
        <v>449457.25</v>
      </c>
      <c r="F66" s="5">
        <v>723794</v>
      </c>
      <c r="G66" s="5">
        <v>257825</v>
      </c>
      <c r="H66" s="5">
        <v>465968.5</v>
      </c>
      <c r="J66" s="5">
        <v>716663.5</v>
      </c>
      <c r="K66" s="5">
        <v>258114</v>
      </c>
      <c r="L66" s="5">
        <v>458548.5</v>
      </c>
    </row>
    <row r="67" spans="1:12">
      <c r="A67" t="s">
        <v>38</v>
      </c>
      <c r="B67" s="5">
        <v>896984.25</v>
      </c>
      <c r="C67" s="5">
        <v>252495.5</v>
      </c>
      <c r="D67" s="5">
        <v>644488</v>
      </c>
      <c r="F67" s="5">
        <v>987311.25</v>
      </c>
      <c r="G67" s="5">
        <v>277529.25</v>
      </c>
      <c r="H67" s="5">
        <v>709781.5</v>
      </c>
      <c r="J67" s="5">
        <v>1015143.25</v>
      </c>
      <c r="K67" s="5">
        <v>264349.25</v>
      </c>
      <c r="L67" s="5">
        <v>750794</v>
      </c>
    </row>
    <row r="68" spans="1:12">
      <c r="A68" t="s">
        <v>39</v>
      </c>
      <c r="B68" s="5">
        <v>400487</v>
      </c>
      <c r="C68" s="5">
        <v>148554.25</v>
      </c>
      <c r="D68" s="5">
        <v>251932.5</v>
      </c>
      <c r="F68" s="5">
        <v>451408</v>
      </c>
      <c r="G68" s="5">
        <v>160273.25</v>
      </c>
      <c r="H68" s="5">
        <v>291135.25</v>
      </c>
      <c r="J68" s="5">
        <v>469185</v>
      </c>
      <c r="K68" s="5">
        <v>170261.5</v>
      </c>
      <c r="L68" s="5">
        <v>298923</v>
      </c>
    </row>
    <row r="69" spans="1:12">
      <c r="A69" t="s">
        <v>40</v>
      </c>
      <c r="B69" s="5">
        <v>760737.5</v>
      </c>
      <c r="C69" s="5">
        <v>272190</v>
      </c>
      <c r="D69" s="5">
        <v>488547.75</v>
      </c>
      <c r="F69" s="5">
        <v>811800.5</v>
      </c>
      <c r="G69" s="5">
        <v>292592</v>
      </c>
      <c r="H69" s="5">
        <v>519208.5</v>
      </c>
      <c r="J69" s="5">
        <v>877763.75</v>
      </c>
      <c r="K69" s="5">
        <v>324032</v>
      </c>
      <c r="L69" s="5">
        <v>553731.5</v>
      </c>
    </row>
    <row r="70" spans="1:12">
      <c r="A70" t="s">
        <v>41</v>
      </c>
      <c r="B70" s="5">
        <v>1111505</v>
      </c>
      <c r="C70" s="5">
        <v>409348.75</v>
      </c>
      <c r="D70" s="5">
        <v>702156.5</v>
      </c>
      <c r="F70" s="5">
        <v>1180967.25</v>
      </c>
      <c r="G70" s="5">
        <v>427894.75</v>
      </c>
      <c r="H70" s="5">
        <v>753073.25</v>
      </c>
      <c r="J70" s="5">
        <v>1216017.75</v>
      </c>
      <c r="K70" s="5">
        <v>435077.25</v>
      </c>
      <c r="L70" s="5">
        <v>780940.5</v>
      </c>
    </row>
    <row r="71" spans="1:12">
      <c r="A71" t="s">
        <v>42</v>
      </c>
      <c r="B71" s="5">
        <v>268216</v>
      </c>
      <c r="C71" s="5">
        <v>121491.5</v>
      </c>
      <c r="D71" s="5">
        <v>146723.5</v>
      </c>
      <c r="F71" s="5">
        <v>270208</v>
      </c>
      <c r="G71" s="5">
        <v>123284</v>
      </c>
      <c r="H71" s="5">
        <v>146924</v>
      </c>
      <c r="J71" s="5">
        <v>279818.25</v>
      </c>
      <c r="K71" s="5">
        <v>124344</v>
      </c>
      <c r="L71" s="5">
        <v>155473.5</v>
      </c>
    </row>
    <row r="72" spans="1:12">
      <c r="A72" t="s">
        <v>43</v>
      </c>
      <c r="B72" s="5">
        <v>159256.75</v>
      </c>
      <c r="C72" s="5">
        <v>67989</v>
      </c>
      <c r="D72" s="5">
        <v>91268.25</v>
      </c>
      <c r="F72" s="5">
        <v>166985.25</v>
      </c>
      <c r="G72" s="5">
        <v>68268</v>
      </c>
      <c r="H72" s="5">
        <v>98717.25</v>
      </c>
      <c r="J72" s="5">
        <v>174775.75</v>
      </c>
      <c r="K72" s="5">
        <v>73242</v>
      </c>
      <c r="L72" s="5">
        <v>101533.75</v>
      </c>
    </row>
    <row r="73" spans="1:12">
      <c r="A73" t="s">
        <v>44</v>
      </c>
      <c r="B73" s="5">
        <v>341914.5</v>
      </c>
      <c r="C73" s="5">
        <v>134975</v>
      </c>
      <c r="D73" s="5">
        <v>206939.5</v>
      </c>
      <c r="F73" s="5">
        <v>380645.25</v>
      </c>
      <c r="G73" s="5">
        <v>151286</v>
      </c>
      <c r="H73" s="5">
        <v>229359</v>
      </c>
      <c r="J73" s="5">
        <v>418148.5</v>
      </c>
      <c r="K73" s="5">
        <v>159464.5</v>
      </c>
      <c r="L73" s="5">
        <v>258684.5</v>
      </c>
    </row>
    <row r="74" spans="1:12">
      <c r="A74" t="s">
        <v>45</v>
      </c>
      <c r="B74" s="5">
        <v>398740.75</v>
      </c>
      <c r="C74" s="5">
        <v>181852.5</v>
      </c>
      <c r="D74" s="5">
        <v>216888.25</v>
      </c>
      <c r="F74" s="5">
        <v>419603.25</v>
      </c>
      <c r="G74" s="5">
        <v>190650.75</v>
      </c>
      <c r="H74" s="5">
        <v>228952.75</v>
      </c>
      <c r="J74" s="5">
        <v>441996.25</v>
      </c>
      <c r="K74" s="5">
        <v>200938.25</v>
      </c>
      <c r="L74" s="5">
        <v>241058</v>
      </c>
    </row>
    <row r="75" spans="1:12">
      <c r="A75" t="s">
        <v>46</v>
      </c>
      <c r="B75" s="5">
        <v>266334.75</v>
      </c>
      <c r="C75" s="5">
        <v>130767</v>
      </c>
      <c r="D75" s="5">
        <v>135567.75</v>
      </c>
      <c r="F75" s="5">
        <v>292350.5</v>
      </c>
      <c r="G75" s="5">
        <v>150525.75</v>
      </c>
      <c r="H75" s="5">
        <v>141823.75</v>
      </c>
      <c r="J75" s="5">
        <v>312627.25</v>
      </c>
      <c r="K75" s="5">
        <v>156991</v>
      </c>
      <c r="L75" s="5">
        <v>155635.5</v>
      </c>
    </row>
    <row r="76" spans="1:12">
      <c r="A76" t="s">
        <v>47</v>
      </c>
      <c r="B76" s="5">
        <v>646501.5</v>
      </c>
      <c r="C76" s="5">
        <v>296489.5</v>
      </c>
      <c r="D76" s="5">
        <v>350012.25</v>
      </c>
      <c r="F76" s="5">
        <v>743564.25</v>
      </c>
      <c r="G76" s="5">
        <v>340613</v>
      </c>
      <c r="H76" s="5">
        <v>402951.5</v>
      </c>
      <c r="J76" s="5">
        <v>751179.75</v>
      </c>
      <c r="K76" s="5">
        <v>349470</v>
      </c>
      <c r="L76" s="5">
        <v>401710</v>
      </c>
    </row>
    <row r="77" spans="1:12">
      <c r="A77" t="s">
        <v>48</v>
      </c>
      <c r="B77" s="5">
        <v>208830</v>
      </c>
      <c r="C77" s="5">
        <v>100419</v>
      </c>
      <c r="D77" s="5">
        <v>108411.5</v>
      </c>
      <c r="F77" s="5">
        <v>230397.5</v>
      </c>
      <c r="G77" s="5">
        <v>108984</v>
      </c>
      <c r="H77" s="5">
        <v>121413.75</v>
      </c>
      <c r="J77" s="5">
        <v>241898.25</v>
      </c>
      <c r="K77" s="5">
        <v>119948.75</v>
      </c>
      <c r="L77" s="5">
        <v>121949.25</v>
      </c>
    </row>
    <row r="78" spans="1:12">
      <c r="A78" t="s">
        <v>49</v>
      </c>
      <c r="B78" s="5">
        <v>198078</v>
      </c>
      <c r="C78" s="5">
        <v>90996.75</v>
      </c>
      <c r="D78" s="5">
        <v>107081.75</v>
      </c>
      <c r="F78" s="5">
        <v>189329</v>
      </c>
      <c r="G78" s="5">
        <v>87945.75</v>
      </c>
      <c r="H78" s="5">
        <v>101383</v>
      </c>
      <c r="J78" s="5">
        <v>211936.25</v>
      </c>
      <c r="K78" s="5">
        <v>100059</v>
      </c>
      <c r="L78" s="5">
        <v>111876.5</v>
      </c>
    </row>
    <row r="79" spans="1:12">
      <c r="A79" t="s">
        <v>50</v>
      </c>
      <c r="B79" s="5">
        <v>323663.25</v>
      </c>
      <c r="C79" s="5">
        <v>139631.5</v>
      </c>
      <c r="D79" s="5">
        <v>184031.75</v>
      </c>
      <c r="F79" s="5">
        <v>364175.75</v>
      </c>
      <c r="G79" s="5">
        <v>163023.5</v>
      </c>
      <c r="H79" s="5">
        <v>201151.75</v>
      </c>
      <c r="J79" s="5">
        <v>402063.25</v>
      </c>
      <c r="K79" s="5">
        <v>173243.25</v>
      </c>
      <c r="L79" s="5">
        <v>228820</v>
      </c>
    </row>
    <row r="80" spans="1:12">
      <c r="A80" t="s">
        <v>51</v>
      </c>
      <c r="B80" s="5">
        <v>248905.75</v>
      </c>
      <c r="C80" s="5">
        <v>114817</v>
      </c>
      <c r="D80" s="5">
        <v>134088</v>
      </c>
      <c r="F80" s="5">
        <v>277513.25</v>
      </c>
      <c r="G80" s="5">
        <v>125421.25</v>
      </c>
      <c r="H80" s="5">
        <v>152092</v>
      </c>
      <c r="J80" s="5">
        <v>290537.25</v>
      </c>
      <c r="K80" s="5">
        <v>127979.75</v>
      </c>
      <c r="L80" s="5">
        <v>162557</v>
      </c>
    </row>
    <row r="82" spans="1:12">
      <c r="A82" s="4" t="s">
        <v>25</v>
      </c>
    </row>
    <row r="83" spans="1:12">
      <c r="A83" s="4" t="s">
        <v>1</v>
      </c>
      <c r="B83" s="5">
        <v>3419723.5</v>
      </c>
      <c r="C83" s="5">
        <v>1120378.75</v>
      </c>
      <c r="D83" s="5">
        <v>2299345.5</v>
      </c>
      <c r="F83" s="5">
        <v>3717078</v>
      </c>
      <c r="G83" s="5">
        <v>1224812</v>
      </c>
      <c r="H83" s="5">
        <v>2492265.75</v>
      </c>
      <c r="J83" s="5">
        <v>3886916</v>
      </c>
      <c r="K83" s="5">
        <v>1264714</v>
      </c>
      <c r="L83" s="5">
        <v>2622202</v>
      </c>
    </row>
    <row r="84" spans="1:12">
      <c r="A84" t="s">
        <v>36</v>
      </c>
      <c r="B84" s="5">
        <v>211944.5</v>
      </c>
      <c r="C84" s="5">
        <v>64135.5</v>
      </c>
      <c r="D84" s="5">
        <v>147809.25</v>
      </c>
      <c r="F84" s="5">
        <v>210996.5</v>
      </c>
      <c r="G84" s="5">
        <v>64842.5</v>
      </c>
      <c r="H84" s="5">
        <v>146154</v>
      </c>
      <c r="J84" s="5">
        <v>223915.5</v>
      </c>
      <c r="K84" s="5">
        <v>69954.75</v>
      </c>
      <c r="L84" s="5">
        <v>153960.5</v>
      </c>
    </row>
    <row r="85" spans="1:12">
      <c r="A85" t="s">
        <v>37</v>
      </c>
      <c r="B85" s="5">
        <v>323219.5</v>
      </c>
      <c r="C85" s="5">
        <v>96390.5</v>
      </c>
      <c r="D85" s="5">
        <v>226829</v>
      </c>
      <c r="F85" s="5">
        <v>343906</v>
      </c>
      <c r="G85" s="5">
        <v>106680.25</v>
      </c>
      <c r="H85" s="5">
        <v>237225.5</v>
      </c>
      <c r="J85" s="5">
        <v>349362</v>
      </c>
      <c r="K85" s="5">
        <v>110616.25</v>
      </c>
      <c r="L85" s="5">
        <v>238745.5</v>
      </c>
    </row>
    <row r="86" spans="1:12">
      <c r="A86" t="s">
        <v>38</v>
      </c>
      <c r="B86" s="5">
        <v>810706.25</v>
      </c>
      <c r="C86" s="5">
        <v>219917.5</v>
      </c>
      <c r="D86" s="5">
        <v>590788.25</v>
      </c>
      <c r="F86" s="5">
        <v>888584.25</v>
      </c>
      <c r="G86" s="5">
        <v>242537.5</v>
      </c>
      <c r="H86" s="5">
        <v>646046.5</v>
      </c>
      <c r="J86" s="5">
        <v>909301.75</v>
      </c>
      <c r="K86" s="5">
        <v>227089.75</v>
      </c>
      <c r="L86" s="5">
        <v>682212</v>
      </c>
    </row>
    <row r="87" spans="1:12">
      <c r="A87" t="s">
        <v>39</v>
      </c>
      <c r="B87" s="5">
        <v>126684.25</v>
      </c>
      <c r="C87" s="5">
        <v>38753.75</v>
      </c>
      <c r="D87" s="5">
        <v>87930.25</v>
      </c>
      <c r="F87" s="5">
        <v>153762</v>
      </c>
      <c r="G87" s="5">
        <v>45646.5</v>
      </c>
      <c r="H87" s="5">
        <v>108116</v>
      </c>
      <c r="J87" s="5">
        <v>155320.5</v>
      </c>
      <c r="K87" s="5">
        <v>46808.5</v>
      </c>
      <c r="L87" s="5">
        <v>108511.75</v>
      </c>
    </row>
    <row r="88" spans="1:12">
      <c r="A88" t="s">
        <v>40</v>
      </c>
      <c r="B88" s="5">
        <v>344448.5</v>
      </c>
      <c r="C88" s="5">
        <v>107283</v>
      </c>
      <c r="D88" s="5">
        <v>237165.5</v>
      </c>
      <c r="F88" s="5">
        <v>372894.5</v>
      </c>
      <c r="G88" s="5">
        <v>115004.25</v>
      </c>
      <c r="H88" s="5">
        <v>257890</v>
      </c>
      <c r="J88" s="5">
        <v>403309.5</v>
      </c>
      <c r="K88" s="5">
        <v>128247.25</v>
      </c>
      <c r="L88" s="5">
        <v>275062.25</v>
      </c>
    </row>
    <row r="89" spans="1:12">
      <c r="A89" t="s">
        <v>41</v>
      </c>
      <c r="B89" s="5">
        <v>620161.5</v>
      </c>
      <c r="C89" s="5">
        <v>203841.5</v>
      </c>
      <c r="D89" s="5">
        <v>416320</v>
      </c>
      <c r="F89" s="5">
        <v>666328.75</v>
      </c>
      <c r="G89" s="5">
        <v>210492.5</v>
      </c>
      <c r="H89" s="5">
        <v>455836.5</v>
      </c>
      <c r="J89" s="5">
        <v>685232</v>
      </c>
      <c r="K89" s="5">
        <v>219170.5</v>
      </c>
      <c r="L89" s="5">
        <v>466061.75</v>
      </c>
    </row>
    <row r="90" spans="1:12">
      <c r="A90" t="s">
        <v>42</v>
      </c>
      <c r="B90" s="5">
        <v>59436.25</v>
      </c>
      <c r="C90" s="5">
        <v>20665</v>
      </c>
      <c r="D90" s="5">
        <v>38770.75</v>
      </c>
      <c r="F90" s="5">
        <v>58067.75</v>
      </c>
      <c r="G90" s="5">
        <v>21464.5</v>
      </c>
      <c r="H90" s="5">
        <v>36603</v>
      </c>
      <c r="J90" s="5">
        <v>63822.25</v>
      </c>
      <c r="K90" s="5">
        <v>22620.5</v>
      </c>
      <c r="L90" s="5">
        <v>41201.25</v>
      </c>
    </row>
    <row r="91" spans="1:12">
      <c r="A91" t="s">
        <v>43</v>
      </c>
      <c r="B91" s="5">
        <v>67432.75</v>
      </c>
      <c r="C91" s="5">
        <v>25382.75</v>
      </c>
      <c r="D91" s="5">
        <v>42050.75</v>
      </c>
      <c r="F91" s="5">
        <v>72134</v>
      </c>
      <c r="G91" s="5">
        <v>25967.25</v>
      </c>
      <c r="H91" s="5">
        <v>46166.75</v>
      </c>
      <c r="J91" s="5">
        <v>74870</v>
      </c>
      <c r="K91" s="5">
        <v>27030.25</v>
      </c>
      <c r="L91" s="5">
        <v>47839.75</v>
      </c>
    </row>
    <row r="92" spans="1:12">
      <c r="A92" t="s">
        <v>44</v>
      </c>
      <c r="B92" s="5">
        <v>163171.25</v>
      </c>
      <c r="C92" s="5">
        <v>54954</v>
      </c>
      <c r="D92" s="5">
        <v>108217.25</v>
      </c>
      <c r="F92" s="5">
        <v>177937.75</v>
      </c>
      <c r="G92" s="5">
        <v>60837</v>
      </c>
      <c r="H92" s="5">
        <v>117100.5</v>
      </c>
      <c r="J92" s="5">
        <v>202073.75</v>
      </c>
      <c r="K92" s="5">
        <v>66427.75</v>
      </c>
      <c r="L92" s="5">
        <v>135646.5</v>
      </c>
    </row>
    <row r="93" spans="1:12">
      <c r="A93" t="s">
        <v>45</v>
      </c>
      <c r="B93" s="5">
        <v>164624</v>
      </c>
      <c r="C93" s="5">
        <v>67979</v>
      </c>
      <c r="D93" s="5">
        <v>96645</v>
      </c>
      <c r="F93" s="5">
        <v>179594.25</v>
      </c>
      <c r="G93" s="5">
        <v>75382.75</v>
      </c>
      <c r="H93" s="5">
        <v>104211.75</v>
      </c>
      <c r="J93" s="5">
        <v>200583.25</v>
      </c>
      <c r="K93" s="5">
        <v>78257</v>
      </c>
      <c r="L93" s="5">
        <v>122326.25</v>
      </c>
    </row>
    <row r="94" spans="1:12">
      <c r="A94" t="s">
        <v>46</v>
      </c>
      <c r="B94" s="5">
        <v>78564</v>
      </c>
      <c r="C94" s="5">
        <v>36114</v>
      </c>
      <c r="D94" s="5">
        <v>42450</v>
      </c>
      <c r="F94" s="5">
        <v>85567.25</v>
      </c>
      <c r="G94" s="5">
        <v>43021.25</v>
      </c>
      <c r="H94" s="5">
        <v>42545.75</v>
      </c>
      <c r="J94" s="5">
        <v>89972.5</v>
      </c>
      <c r="K94" s="5">
        <v>44088.5</v>
      </c>
      <c r="L94" s="5">
        <v>45883.5</v>
      </c>
    </row>
    <row r="95" spans="1:12">
      <c r="A95" t="s">
        <v>47</v>
      </c>
      <c r="B95" s="5">
        <v>250322.75</v>
      </c>
      <c r="C95" s="5">
        <v>104045.75</v>
      </c>
      <c r="D95" s="5">
        <v>146277</v>
      </c>
      <c r="F95" s="5">
        <v>295742</v>
      </c>
      <c r="G95" s="5">
        <v>126277.25</v>
      </c>
      <c r="H95" s="5">
        <v>169465</v>
      </c>
      <c r="J95" s="5">
        <v>302902.75</v>
      </c>
      <c r="K95" s="5">
        <v>131596.75</v>
      </c>
      <c r="L95" s="5">
        <v>171305.75</v>
      </c>
    </row>
    <row r="96" spans="1:12">
      <c r="A96" t="s">
        <v>48</v>
      </c>
      <c r="B96" s="5">
        <v>41473</v>
      </c>
      <c r="C96" s="5">
        <v>17007.75</v>
      </c>
      <c r="D96" s="5">
        <v>24465.5</v>
      </c>
      <c r="F96" s="5">
        <v>46450.5</v>
      </c>
      <c r="G96" s="5">
        <v>18751.5</v>
      </c>
      <c r="H96" s="5">
        <v>27699.5</v>
      </c>
      <c r="J96" s="5">
        <v>46498.5</v>
      </c>
      <c r="K96" s="5">
        <v>20539</v>
      </c>
      <c r="L96" s="5">
        <v>25959.5</v>
      </c>
    </row>
    <row r="97" spans="1:12">
      <c r="A97" t="s">
        <v>49</v>
      </c>
      <c r="B97" s="5">
        <v>49489.5</v>
      </c>
      <c r="C97" s="5">
        <v>20479</v>
      </c>
      <c r="D97" s="5">
        <v>29010.75</v>
      </c>
      <c r="F97" s="5">
        <v>45573.75</v>
      </c>
      <c r="G97" s="5">
        <v>18492</v>
      </c>
      <c r="H97" s="5">
        <v>27081.5</v>
      </c>
      <c r="J97" s="5">
        <v>51140.75</v>
      </c>
      <c r="K97" s="5">
        <v>21063.25</v>
      </c>
      <c r="L97" s="5">
        <v>30077</v>
      </c>
    </row>
    <row r="98" spans="1:12">
      <c r="A98" t="s">
        <v>50</v>
      </c>
      <c r="B98" s="5">
        <v>66861.25</v>
      </c>
      <c r="C98" s="5">
        <v>25706</v>
      </c>
      <c r="D98" s="5">
        <v>41155.25</v>
      </c>
      <c r="F98" s="5">
        <v>74018.75</v>
      </c>
      <c r="G98" s="5">
        <v>29856</v>
      </c>
      <c r="H98" s="5">
        <v>44162.25</v>
      </c>
      <c r="J98" s="5">
        <v>78761.75</v>
      </c>
      <c r="K98" s="5">
        <v>31621.75</v>
      </c>
      <c r="L98" s="5">
        <v>47140.25</v>
      </c>
    </row>
    <row r="99" spans="1:12">
      <c r="A99" t="s">
        <v>51</v>
      </c>
      <c r="B99" s="5">
        <v>41185.75</v>
      </c>
      <c r="C99" s="5">
        <v>17724.5</v>
      </c>
      <c r="D99" s="5">
        <v>23460.75</v>
      </c>
      <c r="F99" s="5">
        <v>45520.75</v>
      </c>
      <c r="G99" s="5">
        <v>19559.5</v>
      </c>
      <c r="H99" s="5">
        <v>25961.25</v>
      </c>
      <c r="J99" s="5">
        <v>49849.5</v>
      </c>
      <c r="K99" s="5">
        <v>19581.5</v>
      </c>
      <c r="L99" s="5">
        <v>30267.5</v>
      </c>
    </row>
    <row r="101" spans="1:12">
      <c r="A101" s="4" t="s">
        <v>26</v>
      </c>
    </row>
    <row r="102" spans="1:12">
      <c r="A102" s="4" t="s">
        <v>1</v>
      </c>
      <c r="B102" s="5">
        <v>3984759.5</v>
      </c>
      <c r="C102" s="5">
        <v>1761780.25</v>
      </c>
      <c r="D102" s="5">
        <v>2222979.25</v>
      </c>
      <c r="F102" s="5">
        <v>4244942</v>
      </c>
      <c r="G102" s="5">
        <v>1872726.5</v>
      </c>
      <c r="H102" s="5">
        <v>2372215.75</v>
      </c>
      <c r="J102" s="5">
        <v>4430754</v>
      </c>
      <c r="K102" s="5">
        <v>1949419</v>
      </c>
      <c r="L102" s="5">
        <v>2481335</v>
      </c>
    </row>
    <row r="103" spans="1:12">
      <c r="A103" t="s">
        <v>36</v>
      </c>
      <c r="B103" s="5">
        <v>268408.75</v>
      </c>
      <c r="C103" s="5">
        <v>111487.75</v>
      </c>
      <c r="D103" s="5">
        <v>156920.75</v>
      </c>
      <c r="F103" s="5">
        <v>260971.25</v>
      </c>
      <c r="G103" s="5">
        <v>106580.75</v>
      </c>
      <c r="H103" s="5">
        <v>154390.75</v>
      </c>
      <c r="J103" s="5">
        <v>274000.75</v>
      </c>
      <c r="K103" s="5">
        <v>106662</v>
      </c>
      <c r="L103" s="5">
        <v>167338.75</v>
      </c>
    </row>
    <row r="104" spans="1:12">
      <c r="A104" t="s">
        <v>37</v>
      </c>
      <c r="B104" s="5">
        <v>370756.75</v>
      </c>
      <c r="C104" s="5">
        <v>148128.5</v>
      </c>
      <c r="D104" s="5">
        <v>222628.25</v>
      </c>
      <c r="F104" s="5">
        <v>379888</v>
      </c>
      <c r="G104" s="5">
        <v>151144.75</v>
      </c>
      <c r="H104" s="5">
        <v>228743</v>
      </c>
      <c r="J104" s="5">
        <v>367301.5</v>
      </c>
      <c r="K104" s="5">
        <v>147497.75</v>
      </c>
      <c r="L104" s="5">
        <v>219803</v>
      </c>
    </row>
    <row r="105" spans="1:12">
      <c r="A105" t="s">
        <v>38</v>
      </c>
      <c r="B105" s="5">
        <v>86278</v>
      </c>
      <c r="C105" s="5">
        <v>32578</v>
      </c>
      <c r="D105" s="5">
        <v>53699.75</v>
      </c>
      <c r="F105" s="5">
        <v>98727</v>
      </c>
      <c r="G105" s="5">
        <v>34991.75</v>
      </c>
      <c r="H105" s="5">
        <v>63735</v>
      </c>
      <c r="J105" s="5">
        <v>105841.5</v>
      </c>
      <c r="K105" s="5">
        <v>37259.5</v>
      </c>
      <c r="L105" s="5">
        <v>68582</v>
      </c>
    </row>
    <row r="106" spans="1:12">
      <c r="A106" t="s">
        <v>39</v>
      </c>
      <c r="B106" s="5">
        <v>273802.75</v>
      </c>
      <c r="C106" s="5">
        <v>109800.5</v>
      </c>
      <c r="D106" s="5">
        <v>164002.25</v>
      </c>
      <c r="F106" s="5">
        <v>297646</v>
      </c>
      <c r="G106" s="5">
        <v>114626.75</v>
      </c>
      <c r="H106" s="5">
        <v>183019.25</v>
      </c>
      <c r="J106" s="5">
        <v>313864.5</v>
      </c>
      <c r="K106" s="5">
        <v>123453</v>
      </c>
      <c r="L106" s="5">
        <v>190411.25</v>
      </c>
    </row>
    <row r="107" spans="1:12">
      <c r="A107" t="s">
        <v>40</v>
      </c>
      <c r="B107" s="5">
        <v>416289</v>
      </c>
      <c r="C107" s="5">
        <v>164907</v>
      </c>
      <c r="D107" s="5">
        <v>251382.25</v>
      </c>
      <c r="F107" s="5">
        <v>438906</v>
      </c>
      <c r="G107" s="5">
        <v>177587.75</v>
      </c>
      <c r="H107" s="5">
        <v>261318.5</v>
      </c>
      <c r="J107" s="5">
        <v>474454.25</v>
      </c>
      <c r="K107" s="5">
        <v>195784.75</v>
      </c>
      <c r="L107" s="5">
        <v>278669.25</v>
      </c>
    </row>
    <row r="108" spans="1:12">
      <c r="A108" t="s">
        <v>41</v>
      </c>
      <c r="B108" s="5">
        <v>491343.5</v>
      </c>
      <c r="C108" s="5">
        <v>205507.25</v>
      </c>
      <c r="D108" s="5">
        <v>285836.5</v>
      </c>
      <c r="F108" s="5">
        <v>514638.5</v>
      </c>
      <c r="G108" s="5">
        <v>217402.25</v>
      </c>
      <c r="H108" s="5">
        <v>297236.75</v>
      </c>
      <c r="J108" s="5">
        <v>530785.75</v>
      </c>
      <c r="K108" s="5">
        <v>215906.75</v>
      </c>
      <c r="L108" s="5">
        <v>314878.75</v>
      </c>
    </row>
    <row r="109" spans="1:12">
      <c r="A109" t="s">
        <v>42</v>
      </c>
      <c r="B109" s="5">
        <v>208779.75</v>
      </c>
      <c r="C109" s="5">
        <v>100826.5</v>
      </c>
      <c r="D109" s="5">
        <v>107952.75</v>
      </c>
      <c r="F109" s="5">
        <v>212140.25</v>
      </c>
      <c r="G109" s="5">
        <v>101819.5</v>
      </c>
      <c r="H109" s="5">
        <v>110321</v>
      </c>
      <c r="J109" s="5">
        <v>215996</v>
      </c>
      <c r="K109" s="5">
        <v>101723.5</v>
      </c>
      <c r="L109" s="5">
        <v>114272.25</v>
      </c>
    </row>
    <row r="110" spans="1:12">
      <c r="A110" t="s">
        <v>43</v>
      </c>
      <c r="B110" s="5">
        <v>91824</v>
      </c>
      <c r="C110" s="5">
        <v>42606.25</v>
      </c>
      <c r="D110" s="5">
        <v>49217.5</v>
      </c>
      <c r="F110" s="5">
        <v>94851.25</v>
      </c>
      <c r="G110" s="5">
        <v>42300.75</v>
      </c>
      <c r="H110" s="5">
        <v>52550.5</v>
      </c>
      <c r="J110" s="5">
        <v>99905.75</v>
      </c>
      <c r="K110" s="5">
        <v>46211.75</v>
      </c>
      <c r="L110" s="5">
        <v>53694</v>
      </c>
    </row>
    <row r="111" spans="1:12">
      <c r="A111" t="s">
        <v>44</v>
      </c>
      <c r="B111" s="5">
        <v>178743.25</v>
      </c>
      <c r="C111" s="5">
        <v>80021</v>
      </c>
      <c r="D111" s="5">
        <v>98722.25</v>
      </c>
      <c r="F111" s="5">
        <v>202707.5</v>
      </c>
      <c r="G111" s="5">
        <v>90449</v>
      </c>
      <c r="H111" s="5">
        <v>112258.5</v>
      </c>
      <c r="J111" s="5">
        <v>216074.75</v>
      </c>
      <c r="K111" s="5">
        <v>93036.75</v>
      </c>
      <c r="L111" s="5">
        <v>123038</v>
      </c>
    </row>
    <row r="112" spans="1:12">
      <c r="A112" t="s">
        <v>45</v>
      </c>
      <c r="B112" s="5">
        <v>234116.75</v>
      </c>
      <c r="C112" s="5">
        <v>113873.5</v>
      </c>
      <c r="D112" s="5">
        <v>120243.25</v>
      </c>
      <c r="F112" s="5">
        <v>240009</v>
      </c>
      <c r="G112" s="5">
        <v>115268</v>
      </c>
      <c r="H112" s="5">
        <v>124741</v>
      </c>
      <c r="J112" s="5">
        <v>241413</v>
      </c>
      <c r="K112" s="5">
        <v>122681.25</v>
      </c>
      <c r="L112" s="5">
        <v>118731.75</v>
      </c>
    </row>
    <row r="113" spans="1:12">
      <c r="A113" t="s">
        <v>46</v>
      </c>
      <c r="B113" s="5">
        <v>187770.75</v>
      </c>
      <c r="C113" s="5">
        <v>94653</v>
      </c>
      <c r="D113" s="5">
        <v>93117.75</v>
      </c>
      <c r="F113" s="5">
        <v>206783.25</v>
      </c>
      <c r="G113" s="5">
        <v>107504.5</v>
      </c>
      <c r="H113" s="5">
        <v>99278</v>
      </c>
      <c r="J113" s="5">
        <v>222654.75</v>
      </c>
      <c r="K113" s="5">
        <v>112902.5</v>
      </c>
      <c r="L113" s="5">
        <v>109752</v>
      </c>
    </row>
    <row r="114" spans="1:12">
      <c r="A114" t="s">
        <v>47</v>
      </c>
      <c r="B114" s="5">
        <v>396178.75</v>
      </c>
      <c r="C114" s="5">
        <v>192443.75</v>
      </c>
      <c r="D114" s="5">
        <v>203735.25</v>
      </c>
      <c r="F114" s="5">
        <v>447822.25</v>
      </c>
      <c r="G114" s="5">
        <v>214335.75</v>
      </c>
      <c r="H114" s="5">
        <v>233486.5</v>
      </c>
      <c r="J114" s="5">
        <v>448277</v>
      </c>
      <c r="K114" s="5">
        <v>217873.25</v>
      </c>
      <c r="L114" s="5">
        <v>230404.25</v>
      </c>
    </row>
    <row r="115" spans="1:12">
      <c r="A115" t="s">
        <v>48</v>
      </c>
      <c r="B115" s="5">
        <v>167357</v>
      </c>
      <c r="C115" s="5">
        <v>83411.25</v>
      </c>
      <c r="D115" s="5">
        <v>83946</v>
      </c>
      <c r="F115" s="5">
        <v>183947</v>
      </c>
      <c r="G115" s="5">
        <v>90232.5</v>
      </c>
      <c r="H115" s="5">
        <v>93714.25</v>
      </c>
      <c r="J115" s="5">
        <v>195399.75</v>
      </c>
      <c r="K115" s="5">
        <v>99409.75</v>
      </c>
      <c r="L115" s="5">
        <v>95989.75</v>
      </c>
    </row>
    <row r="116" spans="1:12">
      <c r="A116" t="s">
        <v>49</v>
      </c>
      <c r="B116" s="5">
        <v>148588.5</v>
      </c>
      <c r="C116" s="5">
        <v>70517.75</v>
      </c>
      <c r="D116" s="5">
        <v>78071</v>
      </c>
      <c r="F116" s="5">
        <v>143755.25</v>
      </c>
      <c r="G116" s="5">
        <v>69453.75</v>
      </c>
      <c r="H116" s="5">
        <v>74301.5</v>
      </c>
      <c r="J116" s="5">
        <v>160795.5</v>
      </c>
      <c r="K116" s="5">
        <v>78995.75</v>
      </c>
      <c r="L116" s="5">
        <v>81799.5</v>
      </c>
    </row>
    <row r="117" spans="1:12">
      <c r="A117" t="s">
        <v>50</v>
      </c>
      <c r="B117" s="5">
        <v>256802</v>
      </c>
      <c r="C117" s="5">
        <v>113925.5</v>
      </c>
      <c r="D117" s="5">
        <v>142876.5</v>
      </c>
      <c r="F117" s="5">
        <v>290157</v>
      </c>
      <c r="G117" s="5">
        <v>133167.5</v>
      </c>
      <c r="H117" s="5">
        <v>156989.5</v>
      </c>
      <c r="J117" s="5">
        <v>323301.5</v>
      </c>
      <c r="K117" s="5">
        <v>141621.5</v>
      </c>
      <c r="L117" s="5">
        <v>181679.75</v>
      </c>
    </row>
    <row r="118" spans="1:12">
      <c r="A118" t="s">
        <v>51</v>
      </c>
      <c r="B118" s="5">
        <v>207720</v>
      </c>
      <c r="C118" s="5">
        <v>97092.5</v>
      </c>
      <c r="D118" s="5">
        <v>110627.25</v>
      </c>
      <c r="F118" s="5">
        <v>231992.5</v>
      </c>
      <c r="G118" s="5">
        <v>105861.75</v>
      </c>
      <c r="H118" s="5">
        <v>126130.75</v>
      </c>
      <c r="J118" s="5">
        <v>240687.75</v>
      </c>
      <c r="K118" s="5">
        <v>108398.25</v>
      </c>
      <c r="L118" s="5">
        <v>132289.5</v>
      </c>
    </row>
    <row r="120" spans="1:12">
      <c r="A120" s="11" t="s">
        <v>0</v>
      </c>
    </row>
    <row r="121" spans="1:12">
      <c r="A121" s="4" t="s">
        <v>52</v>
      </c>
    </row>
    <row r="122" spans="1:12">
      <c r="A122" s="4" t="s">
        <v>1</v>
      </c>
      <c r="B122" s="13">
        <v>67.162535545963522</v>
      </c>
      <c r="C122" s="13">
        <v>55.813688229679059</v>
      </c>
      <c r="D122" s="13">
        <v>77.161854819356208</v>
      </c>
      <c r="F122" s="13">
        <v>67.478863117071555</v>
      </c>
      <c r="G122" s="13">
        <v>56.70834960798495</v>
      </c>
      <c r="H122" s="13">
        <v>76.762512735611267</v>
      </c>
      <c r="J122" s="13">
        <v>67.689782136130304</v>
      </c>
      <c r="K122" s="13">
        <v>57.349746625065137</v>
      </c>
      <c r="L122" s="13">
        <v>76.360431040174234</v>
      </c>
    </row>
    <row r="123" spans="1:12">
      <c r="A123" t="s">
        <v>36</v>
      </c>
      <c r="B123" s="13">
        <v>63.367546432062561</v>
      </c>
      <c r="C123" s="13">
        <v>48.879891342919684</v>
      </c>
      <c r="D123" s="13">
        <v>76.421699920751948</v>
      </c>
      <c r="F123" s="13">
        <v>62.470582551515278</v>
      </c>
      <c r="G123" s="13">
        <v>47.619487451577911</v>
      </c>
      <c r="H123" s="13">
        <v>75.987484790544059</v>
      </c>
      <c r="J123" s="13">
        <v>62.491371477052517</v>
      </c>
      <c r="K123" s="13">
        <v>47.31358147390867</v>
      </c>
      <c r="L123" s="13">
        <v>75.869965235039814</v>
      </c>
    </row>
    <row r="124" spans="1:12">
      <c r="A124" t="s">
        <v>37</v>
      </c>
      <c r="B124" s="13">
        <v>67.173607612365984</v>
      </c>
      <c r="C124" s="13">
        <v>53.173730304007236</v>
      </c>
      <c r="D124" s="13">
        <v>78.403837356309566</v>
      </c>
      <c r="F124" s="13">
        <v>66.821427532816671</v>
      </c>
      <c r="G124" s="13">
        <v>52.614152508087521</v>
      </c>
      <c r="H124" s="13">
        <v>78.558687812633295</v>
      </c>
      <c r="J124" s="13">
        <v>67.410901990072674</v>
      </c>
      <c r="K124" s="13">
        <v>54.730797815551739</v>
      </c>
      <c r="L124" s="13">
        <v>77.520240194346442</v>
      </c>
    </row>
    <row r="125" spans="1:12">
      <c r="A125" t="s">
        <v>38</v>
      </c>
      <c r="B125" s="13">
        <v>46.406042410797433</v>
      </c>
      <c r="C125" s="13">
        <v>28.321410554764629</v>
      </c>
      <c r="D125" s="13">
        <v>61.888562982268049</v>
      </c>
      <c r="F125" s="13">
        <v>47.462340446474059</v>
      </c>
      <c r="G125" s="13">
        <v>29.835430596798915</v>
      </c>
      <c r="H125" s="13">
        <v>61.720184104507915</v>
      </c>
      <c r="J125" s="13">
        <v>46.649263355832872</v>
      </c>
      <c r="K125" s="13">
        <v>28.192930417336008</v>
      </c>
      <c r="L125" s="13">
        <v>60.622471309972205</v>
      </c>
    </row>
    <row r="126" spans="1:12">
      <c r="A126" t="s">
        <v>39</v>
      </c>
      <c r="B126" s="13">
        <v>69.16094516118865</v>
      </c>
      <c r="C126" s="13">
        <v>58.001758939404439</v>
      </c>
      <c r="D126" s="13">
        <v>78.01096161885151</v>
      </c>
      <c r="F126" s="13">
        <v>71.072064678526232</v>
      </c>
      <c r="G126" s="13">
        <v>58.818731553002124</v>
      </c>
      <c r="H126" s="13">
        <v>80.278956968685065</v>
      </c>
      <c r="J126" s="13">
        <v>71.457835178726455</v>
      </c>
      <c r="K126" s="13">
        <v>60.308411082538136</v>
      </c>
      <c r="L126" s="13">
        <v>79.867690073616103</v>
      </c>
    </row>
    <row r="127" spans="1:12">
      <c r="A127" t="s">
        <v>40</v>
      </c>
      <c r="B127" s="13">
        <v>68.256350210402601</v>
      </c>
      <c r="C127" s="13">
        <v>54.192453990966932</v>
      </c>
      <c r="D127" s="13">
        <v>79.793512613002548</v>
      </c>
      <c r="F127" s="13">
        <v>67.676040545576257</v>
      </c>
      <c r="G127" s="13">
        <v>54.722876040693535</v>
      </c>
      <c r="H127" s="13">
        <v>78.092994870718883</v>
      </c>
      <c r="J127" s="13">
        <v>69.461593049280552</v>
      </c>
      <c r="K127" s="13">
        <v>58.80246274510516</v>
      </c>
      <c r="L127" s="13">
        <v>77.70405098959327</v>
      </c>
    </row>
    <row r="128" spans="1:12">
      <c r="A128" t="s">
        <v>41</v>
      </c>
      <c r="B128" s="13">
        <v>60.97773225574489</v>
      </c>
      <c r="C128" s="13">
        <v>48.048560475521981</v>
      </c>
      <c r="D128" s="13">
        <v>72.323425841879271</v>
      </c>
      <c r="F128" s="13">
        <v>60.169508472557723</v>
      </c>
      <c r="G128" s="13">
        <v>47.546410126987361</v>
      </c>
      <c r="H128" s="13">
        <v>70.858708963225268</v>
      </c>
      <c r="J128" s="13">
        <v>59.552889699349222</v>
      </c>
      <c r="K128" s="13">
        <v>45.966787233222064</v>
      </c>
      <c r="L128" s="13">
        <v>71.292170911582303</v>
      </c>
    </row>
    <row r="129" spans="1:12">
      <c r="A129" t="s">
        <v>42</v>
      </c>
      <c r="B129" s="13">
        <v>80.857850008893223</v>
      </c>
      <c r="C129" s="13">
        <v>73.714867326708642</v>
      </c>
      <c r="D129" s="13">
        <v>87.911024565608145</v>
      </c>
      <c r="F129" s="13">
        <v>79.026095094648639</v>
      </c>
      <c r="G129" s="13">
        <v>71.844869534812574</v>
      </c>
      <c r="H129" s="13">
        <v>86.261098284306897</v>
      </c>
      <c r="J129" s="13">
        <v>77.126827180885485</v>
      </c>
      <c r="K129" s="13">
        <v>69.54294351145893</v>
      </c>
      <c r="L129" s="13">
        <v>84.496008173868617</v>
      </c>
    </row>
    <row r="130" spans="1:12">
      <c r="A130" t="s">
        <v>43</v>
      </c>
      <c r="B130" s="13">
        <v>76.496328451945658</v>
      </c>
      <c r="C130" s="13">
        <v>68.547663457175986</v>
      </c>
      <c r="D130" s="13">
        <v>83.729266815896665</v>
      </c>
      <c r="F130" s="13">
        <v>76.501444836784415</v>
      </c>
      <c r="G130" s="13">
        <v>67.347029373319856</v>
      </c>
      <c r="H130" s="13">
        <v>84.438670772389017</v>
      </c>
      <c r="J130" s="13">
        <v>78.231205735662243</v>
      </c>
      <c r="K130" s="13">
        <v>73.449863112608682</v>
      </c>
      <c r="L130" s="13">
        <v>82.085449632254111</v>
      </c>
    </row>
    <row r="131" spans="1:12">
      <c r="A131" t="s">
        <v>44</v>
      </c>
      <c r="B131" s="13">
        <v>72.810933315019582</v>
      </c>
      <c r="C131" s="13">
        <v>65.541650328800813</v>
      </c>
      <c r="D131" s="13">
        <v>78.488893608870697</v>
      </c>
      <c r="F131" s="13">
        <v>75.518033590221521</v>
      </c>
      <c r="G131" s="13">
        <v>69.197511311958493</v>
      </c>
      <c r="H131" s="13">
        <v>80.359545365361441</v>
      </c>
      <c r="J131" s="13">
        <v>76.598985515476471</v>
      </c>
      <c r="K131" s="13">
        <v>69.945785431369885</v>
      </c>
      <c r="L131" s="13">
        <v>81.370292401707715</v>
      </c>
    </row>
    <row r="132" spans="1:12">
      <c r="A132" t="s">
        <v>45</v>
      </c>
      <c r="B132" s="13">
        <v>80.890280312877678</v>
      </c>
      <c r="C132" s="13">
        <v>74.311499224612973</v>
      </c>
      <c r="D132" s="13">
        <v>87.376019240685835</v>
      </c>
      <c r="F132" s="13">
        <v>77.77682524353726</v>
      </c>
      <c r="G132" s="13">
        <v>72.036715342739825</v>
      </c>
      <c r="H132" s="13">
        <v>83.30424056971485</v>
      </c>
      <c r="J132" s="13">
        <v>79.024071258147188</v>
      </c>
      <c r="K132" s="13">
        <v>74.871077841410838</v>
      </c>
      <c r="L132" s="13">
        <v>82.855097756662261</v>
      </c>
    </row>
    <row r="133" spans="1:12">
      <c r="A133" t="s">
        <v>46</v>
      </c>
      <c r="B133" s="13">
        <v>83.914561987220679</v>
      </c>
      <c r="C133" s="13">
        <v>79.342769294244533</v>
      </c>
      <c r="D133" s="13">
        <v>88.85289577946655</v>
      </c>
      <c r="F133" s="13">
        <v>90.434135695825063</v>
      </c>
      <c r="G133" s="13">
        <v>88.190112386540562</v>
      </c>
      <c r="H133" s="13">
        <v>92.943871106210565</v>
      </c>
      <c r="J133" s="13">
        <v>91.250454242294666</v>
      </c>
      <c r="K133" s="13">
        <v>90.266863118553928</v>
      </c>
      <c r="L133" s="13">
        <v>92.264119904140713</v>
      </c>
    </row>
    <row r="134" spans="1:12">
      <c r="A134" t="s">
        <v>47</v>
      </c>
      <c r="B134" s="13">
        <v>82.321197722897807</v>
      </c>
      <c r="C134" s="13">
        <v>76.30051630128834</v>
      </c>
      <c r="D134" s="13">
        <v>88.217903196841903</v>
      </c>
      <c r="F134" s="13">
        <v>84.902480485392417</v>
      </c>
      <c r="G134" s="13">
        <v>79.576294598608868</v>
      </c>
      <c r="H134" s="13">
        <v>89.994148559585312</v>
      </c>
      <c r="J134" s="13">
        <v>86.239730987240208</v>
      </c>
      <c r="K134" s="13">
        <v>82.244829397931468</v>
      </c>
      <c r="L134" s="13">
        <v>90.044825157229894</v>
      </c>
    </row>
    <row r="135" spans="1:12">
      <c r="A135" t="s">
        <v>48</v>
      </c>
      <c r="B135" s="13">
        <v>88.780904644385345</v>
      </c>
      <c r="C135" s="13">
        <v>84.615562862987062</v>
      </c>
      <c r="D135" s="13">
        <v>93.022946515334496</v>
      </c>
      <c r="F135" s="13">
        <v>88.117407010075866</v>
      </c>
      <c r="G135" s="13">
        <v>84.943171300581241</v>
      </c>
      <c r="H135" s="13">
        <v>91.176277327726197</v>
      </c>
      <c r="J135" s="13">
        <v>88.238223039316267</v>
      </c>
      <c r="K135" s="13">
        <v>85.923634976548939</v>
      </c>
      <c r="L135" s="13">
        <v>90.639441220574057</v>
      </c>
    </row>
    <row r="136" spans="1:12">
      <c r="A136" t="s">
        <v>49</v>
      </c>
      <c r="B136" s="13">
        <v>90.342516439397997</v>
      </c>
      <c r="C136" s="13">
        <v>86.766037987718832</v>
      </c>
      <c r="D136" s="13">
        <v>93.622569420158072</v>
      </c>
      <c r="F136" s="13">
        <v>89.736294856831393</v>
      </c>
      <c r="G136" s="13">
        <v>86.57249381683053</v>
      </c>
      <c r="H136" s="13">
        <v>92.673964213076175</v>
      </c>
      <c r="J136" s="13">
        <v>89.818053137849674</v>
      </c>
      <c r="K136" s="13">
        <v>87.349628982976867</v>
      </c>
      <c r="L136" s="13">
        <v>92.146163476427375</v>
      </c>
    </row>
    <row r="137" spans="1:12">
      <c r="A137" t="s">
        <v>50</v>
      </c>
      <c r="B137" s="13">
        <v>79.214774241628817</v>
      </c>
      <c r="C137" s="13">
        <v>70.73593610885608</v>
      </c>
      <c r="D137" s="13">
        <v>87.139752310107184</v>
      </c>
      <c r="F137" s="13">
        <v>79.621575560539213</v>
      </c>
      <c r="G137" s="13">
        <v>72.998075680927968</v>
      </c>
      <c r="H137" s="13">
        <v>85.941443688336264</v>
      </c>
      <c r="J137" s="13">
        <v>78.952153586873223</v>
      </c>
      <c r="K137" s="13">
        <v>71.392160155441104</v>
      </c>
      <c r="L137" s="13">
        <v>85.83370610339469</v>
      </c>
    </row>
    <row r="138" spans="1:12">
      <c r="A138" t="s">
        <v>51</v>
      </c>
      <c r="B138" s="13">
        <v>78.756925481659152</v>
      </c>
      <c r="C138" s="13">
        <v>74.613665016051257</v>
      </c>
      <c r="D138" s="13">
        <v>82.688192598713627</v>
      </c>
      <c r="F138" s="13">
        <v>79.210007100017492</v>
      </c>
      <c r="G138" s="13">
        <v>75.233189370763611</v>
      </c>
      <c r="H138" s="13">
        <v>82.820172483034185</v>
      </c>
      <c r="J138" s="13">
        <v>79.530392865354926</v>
      </c>
      <c r="K138" s="13">
        <v>74.623217031945828</v>
      </c>
      <c r="L138" s="13">
        <v>83.872357496011006</v>
      </c>
    </row>
    <row r="139" spans="1:12">
      <c r="F139" s="13"/>
      <c r="G139" s="13"/>
      <c r="H139" s="13"/>
      <c r="J139" s="13"/>
      <c r="K139" s="13"/>
      <c r="L139" s="13"/>
    </row>
    <row r="140" spans="1:12">
      <c r="A140" s="4" t="s">
        <v>25</v>
      </c>
      <c r="F140" s="13"/>
      <c r="G140" s="13"/>
      <c r="H140" s="13"/>
      <c r="J140" s="13"/>
      <c r="K140" s="13"/>
      <c r="L140" s="13"/>
    </row>
    <row r="141" spans="1:12">
      <c r="A141" s="4" t="s">
        <v>1</v>
      </c>
      <c r="B141" s="13">
        <v>56.088878537667675</v>
      </c>
      <c r="C141" s="13">
        <v>40.685476491018086</v>
      </c>
      <c r="D141" s="13">
        <v>68.776446275615115</v>
      </c>
      <c r="F141" s="13">
        <v>56.505794230646892</v>
      </c>
      <c r="G141" s="13">
        <v>41.65827421201908</v>
      </c>
      <c r="H141" s="13">
        <v>68.504907872510344</v>
      </c>
      <c r="J141" s="13">
        <v>56.938231670074565</v>
      </c>
      <c r="K141" s="13">
        <v>42.298318069329071</v>
      </c>
      <c r="L141" s="13">
        <v>68.347707423189533</v>
      </c>
    </row>
    <row r="142" spans="1:12">
      <c r="A142" t="s">
        <v>36</v>
      </c>
      <c r="B142" s="13">
        <v>55.96806872143511</v>
      </c>
      <c r="C142" s="13">
        <v>38.406330842196034</v>
      </c>
      <c r="D142" s="13">
        <v>69.821300777292009</v>
      </c>
      <c r="F142" s="13">
        <v>55.644517935105817</v>
      </c>
      <c r="G142" s="13">
        <v>37.616186402945829</v>
      </c>
      <c r="H142" s="13">
        <v>70.671518199291611</v>
      </c>
      <c r="J142" s="13">
        <v>56.272087747217853</v>
      </c>
      <c r="K142" s="13">
        <v>39.718074755185498</v>
      </c>
      <c r="L142" s="13">
        <v>69.418024009468525</v>
      </c>
    </row>
    <row r="143" spans="1:12">
      <c r="A143" t="s">
        <v>37</v>
      </c>
      <c r="B143" s="13">
        <v>57.191301501358033</v>
      </c>
      <c r="C143" s="13">
        <v>39.193486083721311</v>
      </c>
      <c r="D143" s="13">
        <v>71.057264582419648</v>
      </c>
      <c r="F143" s="13">
        <v>57.332119138366131</v>
      </c>
      <c r="G143" s="13">
        <v>39.717070519228372</v>
      </c>
      <c r="H143" s="13">
        <v>71.615569579937713</v>
      </c>
      <c r="J143" s="13">
        <v>57.901305158483531</v>
      </c>
      <c r="K143" s="13">
        <v>42.565789790136463</v>
      </c>
      <c r="L143" s="13">
        <v>69.502924636303632</v>
      </c>
    </row>
    <row r="144" spans="1:12">
      <c r="A144" t="s">
        <v>38</v>
      </c>
      <c r="B144" s="13">
        <v>45.522399478576858</v>
      </c>
      <c r="C144" s="13">
        <v>26.926511105689777</v>
      </c>
      <c r="D144" s="13">
        <v>61.274727406050644</v>
      </c>
      <c r="F144" s="13">
        <v>46.340980695479054</v>
      </c>
      <c r="G144" s="13">
        <v>28.400300352606937</v>
      </c>
      <c r="H144" s="13">
        <v>60.747488234547411</v>
      </c>
      <c r="J144" s="13">
        <v>45.214160214350414</v>
      </c>
      <c r="K144" s="13">
        <v>26.352879945086986</v>
      </c>
      <c r="L144" s="13">
        <v>59.355144065503545</v>
      </c>
    </row>
    <row r="145" spans="1:12">
      <c r="A145" t="s">
        <v>39</v>
      </c>
      <c r="B145" s="13">
        <v>54.331922686397853</v>
      </c>
      <c r="C145" s="13">
        <v>39.419646376413567</v>
      </c>
      <c r="D145" s="13">
        <v>65.20282670839002</v>
      </c>
      <c r="F145" s="13">
        <v>59.079072367656394</v>
      </c>
      <c r="G145" s="13">
        <v>42.396786327961728</v>
      </c>
      <c r="H145" s="13">
        <v>70.84939523164357</v>
      </c>
      <c r="J145" s="13">
        <v>58.686195922924554</v>
      </c>
      <c r="K145" s="13">
        <v>42.143242999909965</v>
      </c>
      <c r="L145" s="13">
        <v>70.648775255423018</v>
      </c>
    </row>
    <row r="146" spans="1:12">
      <c r="A146" t="s">
        <v>40</v>
      </c>
      <c r="B146" s="13">
        <v>61.201668772176703</v>
      </c>
      <c r="C146" s="13">
        <v>43.280259884076855</v>
      </c>
      <c r="D146" s="13">
        <v>75.307489453988907</v>
      </c>
      <c r="F146" s="13">
        <v>60.411448697303236</v>
      </c>
      <c r="G146" s="13">
        <v>43.343242237370859</v>
      </c>
      <c r="H146" s="13">
        <v>73.280026369329747</v>
      </c>
      <c r="J146" s="13">
        <v>63.0537100832749</v>
      </c>
      <c r="K146" s="13">
        <v>47.582824180013489</v>
      </c>
      <c r="L146" s="13">
        <v>74.320258630006705</v>
      </c>
    </row>
    <row r="147" spans="1:12">
      <c r="A147" t="s">
        <v>41</v>
      </c>
      <c r="B147" s="13">
        <v>54.966393922654504</v>
      </c>
      <c r="C147" s="13">
        <v>40.356322481943089</v>
      </c>
      <c r="D147" s="13">
        <v>66.808820491012412</v>
      </c>
      <c r="F147" s="13">
        <v>53.47139828935822</v>
      </c>
      <c r="G147" s="13">
        <v>38.131628550285278</v>
      </c>
      <c r="H147" s="13">
        <v>65.670688158000416</v>
      </c>
      <c r="J147" s="13">
        <v>53.420690117555893</v>
      </c>
      <c r="K147" s="13">
        <v>37.631473555481058</v>
      </c>
      <c r="L147" s="13">
        <v>66.552107965774468</v>
      </c>
    </row>
    <row r="148" spans="1:12">
      <c r="A148" t="s">
        <v>42</v>
      </c>
      <c r="B148" s="13">
        <v>65.263102992969834</v>
      </c>
      <c r="C148" s="13">
        <v>52.46321989362648</v>
      </c>
      <c r="D148" s="13">
        <v>75.017897914167406</v>
      </c>
      <c r="F148" s="13">
        <v>61.628163049794239</v>
      </c>
      <c r="G148" s="13">
        <v>48.892128445904781</v>
      </c>
      <c r="H148" s="13">
        <v>72.739015520359303</v>
      </c>
      <c r="J148" s="13">
        <v>63.612963350576607</v>
      </c>
      <c r="K148" s="13">
        <v>50.134642449495232</v>
      </c>
      <c r="L148" s="13">
        <v>74.62710221972668</v>
      </c>
    </row>
    <row r="149" spans="1:12">
      <c r="A149" t="s">
        <v>43</v>
      </c>
      <c r="B149" s="13">
        <v>68.76682643279625</v>
      </c>
      <c r="C149" s="13">
        <v>58.606796312651163</v>
      </c>
      <c r="D149" s="13">
        <v>76.80537354051846</v>
      </c>
      <c r="F149" s="13">
        <v>69.129957688640147</v>
      </c>
      <c r="G149" s="13">
        <v>57.877668377325683</v>
      </c>
      <c r="H149" s="13">
        <v>77.617592541999585</v>
      </c>
      <c r="J149" s="13">
        <v>70.125320795009642</v>
      </c>
      <c r="K149" s="13">
        <v>61.685436848891477</v>
      </c>
      <c r="L149" s="13">
        <v>76.000349501761406</v>
      </c>
    </row>
    <row r="150" spans="1:12">
      <c r="A150" t="s">
        <v>44</v>
      </c>
      <c r="B150" s="13">
        <v>63.293428561731183</v>
      </c>
      <c r="C150" s="13">
        <v>52.71354265337493</v>
      </c>
      <c r="D150" s="13">
        <v>70.476421514675906</v>
      </c>
      <c r="F150" s="13">
        <v>65.929180997231299</v>
      </c>
      <c r="G150" s="13">
        <v>56.046947621526265</v>
      </c>
      <c r="H150" s="13">
        <v>72.57748124366654</v>
      </c>
      <c r="J150" s="13">
        <v>68.48332599044295</v>
      </c>
      <c r="K150" s="13">
        <v>57.711195334643747</v>
      </c>
      <c r="L150" s="13">
        <v>75.373299160259222</v>
      </c>
    </row>
    <row r="151" spans="1:12">
      <c r="A151" t="s">
        <v>45</v>
      </c>
      <c r="B151" s="13">
        <v>70.690939696021744</v>
      </c>
      <c r="C151" s="13">
        <v>60.701497468501366</v>
      </c>
      <c r="D151" s="13">
        <v>79.944743040663084</v>
      </c>
      <c r="F151" s="13">
        <v>68.653023543847979</v>
      </c>
      <c r="G151" s="13">
        <v>61.668077830815733</v>
      </c>
      <c r="H151" s="13">
        <v>74.780017616530117</v>
      </c>
      <c r="J151" s="13">
        <v>72.407170930027931</v>
      </c>
      <c r="K151" s="13">
        <v>64.971471150473334</v>
      </c>
      <c r="L151" s="13">
        <v>78.127295255248356</v>
      </c>
    </row>
    <row r="152" spans="1:12">
      <c r="A152" t="s">
        <v>46</v>
      </c>
      <c r="B152" s="13">
        <v>78.2030927270646</v>
      </c>
      <c r="C152" s="13">
        <v>71.17742126217037</v>
      </c>
      <c r="D152" s="13">
        <v>85.37210775589007</v>
      </c>
      <c r="F152" s="13">
        <v>85.552278351288535</v>
      </c>
      <c r="G152" s="13">
        <v>81.792947416952245</v>
      </c>
      <c r="H152" s="13">
        <v>89.721582252120683</v>
      </c>
      <c r="J152" s="13">
        <v>87.326294947357695</v>
      </c>
      <c r="K152" s="13">
        <v>84.891282895528576</v>
      </c>
      <c r="L152" s="13">
        <v>89.800371856346018</v>
      </c>
    </row>
    <row r="153" spans="1:12">
      <c r="A153" t="s">
        <v>47</v>
      </c>
      <c r="B153" s="13">
        <v>69.774723107605809</v>
      </c>
      <c r="C153" s="13">
        <v>59.509973546864948</v>
      </c>
      <c r="D153" s="13">
        <v>79.532624785403499</v>
      </c>
      <c r="F153" s="13">
        <v>73.176205398731412</v>
      </c>
      <c r="G153" s="13">
        <v>64.776415700466671</v>
      </c>
      <c r="H153" s="13">
        <v>81.003406908699375</v>
      </c>
      <c r="J153" s="13">
        <v>76.323250852140475</v>
      </c>
      <c r="K153" s="13">
        <v>69.558903204492893</v>
      </c>
      <c r="L153" s="13">
        <v>82.48523573469825</v>
      </c>
    </row>
    <row r="154" spans="1:12">
      <c r="A154" t="s">
        <v>48</v>
      </c>
      <c r="B154" s="13">
        <v>68.622438427109444</v>
      </c>
      <c r="C154" s="13">
        <v>56.746882428994461</v>
      </c>
      <c r="D154" s="13">
        <v>80.306250564167371</v>
      </c>
      <c r="F154" s="13">
        <v>70.997818120679696</v>
      </c>
      <c r="G154" s="13">
        <v>60.569795048209706</v>
      </c>
      <c r="H154" s="13">
        <v>80.365276931557716</v>
      </c>
      <c r="J154" s="13">
        <v>70.701871759393015</v>
      </c>
      <c r="K154" s="13">
        <v>63.008865846550293</v>
      </c>
      <c r="L154" s="13">
        <v>78.261983720229125</v>
      </c>
    </row>
    <row r="155" spans="1:12">
      <c r="A155" t="s">
        <v>49</v>
      </c>
      <c r="B155" s="13">
        <v>75.723832438862985</v>
      </c>
      <c r="C155" s="13">
        <v>67.213679701987303</v>
      </c>
      <c r="D155" s="13">
        <v>83.15692920664722</v>
      </c>
      <c r="F155" s="13">
        <v>74.855253972816485</v>
      </c>
      <c r="G155" s="13">
        <v>65.38896746817538</v>
      </c>
      <c r="H155" s="13">
        <v>83.065715819339019</v>
      </c>
      <c r="J155" s="13">
        <v>74.003878128368953</v>
      </c>
      <c r="K155" s="13">
        <v>65.959212431988107</v>
      </c>
      <c r="L155" s="13">
        <v>80.913597019241763</v>
      </c>
    </row>
    <row r="156" spans="1:12">
      <c r="A156" t="s">
        <v>50</v>
      </c>
      <c r="B156" s="13">
        <v>61.655520283650674</v>
      </c>
      <c r="C156" s="13">
        <v>50.681177421580806</v>
      </c>
      <c r="D156" s="13">
        <v>71.298762608872664</v>
      </c>
      <c r="F156" s="13">
        <v>64.267728841520338</v>
      </c>
      <c r="G156" s="13">
        <v>54.663798233167029</v>
      </c>
      <c r="H156" s="13">
        <v>72.929757491185626</v>
      </c>
      <c r="J156" s="13">
        <v>63.351880264711028</v>
      </c>
      <c r="K156" s="13">
        <v>54.793992401696407</v>
      </c>
      <c r="L156" s="13">
        <v>70.766014779120084</v>
      </c>
    </row>
    <row r="157" spans="1:12">
      <c r="A157" t="s">
        <v>51</v>
      </c>
      <c r="B157" s="13">
        <v>55.108683289735133</v>
      </c>
      <c r="C157" s="13">
        <v>47.739867617450798</v>
      </c>
      <c r="D157" s="13">
        <v>62.38109482500748</v>
      </c>
      <c r="F157" s="13">
        <v>55.290766703409155</v>
      </c>
      <c r="G157" s="13">
        <v>49.896047244295353</v>
      </c>
      <c r="H157" s="13">
        <v>60.194416749750744</v>
      </c>
      <c r="J157" s="13">
        <v>56.088662606714387</v>
      </c>
      <c r="K157" s="13">
        <v>47.299166047694101</v>
      </c>
      <c r="L157" s="13">
        <v>63.752257684024286</v>
      </c>
    </row>
    <row r="158" spans="1:12">
      <c r="F158" s="13"/>
      <c r="G158" s="13"/>
      <c r="H158" s="13"/>
      <c r="J158" s="13"/>
      <c r="K158" s="13"/>
      <c r="L158" s="13"/>
    </row>
    <row r="159" spans="1:12">
      <c r="A159" s="4" t="s">
        <v>26</v>
      </c>
      <c r="F159" s="13"/>
      <c r="G159" s="13"/>
      <c r="H159" s="13"/>
      <c r="J159" s="13"/>
      <c r="K159" s="13"/>
      <c r="L159" s="13"/>
    </row>
    <row r="160" spans="1:12">
      <c r="A160" s="4" t="s">
        <v>1</v>
      </c>
      <c r="B160" s="13">
        <v>80.863674134426162</v>
      </c>
      <c r="C160" s="13">
        <v>73.098767113525824</v>
      </c>
      <c r="D160" s="13">
        <v>88.297099276179452</v>
      </c>
      <c r="F160" s="13">
        <v>81.304287993107906</v>
      </c>
      <c r="G160" s="13">
        <v>74.253093322966251</v>
      </c>
      <c r="H160" s="13">
        <v>87.893372286464839</v>
      </c>
      <c r="J160" s="13">
        <v>81.128880134076084</v>
      </c>
      <c r="K160" s="13">
        <v>74.563111623646236</v>
      </c>
      <c r="L160" s="13">
        <v>87.158517163448806</v>
      </c>
    </row>
    <row r="161" spans="1:12">
      <c r="A161" t="s">
        <v>36</v>
      </c>
      <c r="B161" s="13">
        <v>70.754023773262361</v>
      </c>
      <c r="C161" s="13">
        <v>57.974893852685987</v>
      </c>
      <c r="D161" s="13">
        <v>83.891735698457367</v>
      </c>
      <c r="F161" s="13">
        <v>69.348688275193155</v>
      </c>
      <c r="G161" s="13">
        <v>56.810873838158379</v>
      </c>
      <c r="H161" s="13">
        <v>81.813219932568941</v>
      </c>
      <c r="J161" s="13">
        <v>68.695927959730255</v>
      </c>
      <c r="K161" s="13">
        <v>54.098797178962421</v>
      </c>
      <c r="L161" s="13">
        <v>82.964487969092588</v>
      </c>
    </row>
    <row r="162" spans="1:12">
      <c r="A162" t="s">
        <v>37</v>
      </c>
      <c r="B162" s="13">
        <v>79.229399929693869</v>
      </c>
      <c r="C162" s="13">
        <v>69.246672440008084</v>
      </c>
      <c r="D162" s="13">
        <v>87.635375242211595</v>
      </c>
      <c r="F162" s="13">
        <v>78.598425188704766</v>
      </c>
      <c r="G162" s="13">
        <v>68.258710174920438</v>
      </c>
      <c r="H162" s="13">
        <v>87.340324591397049</v>
      </c>
      <c r="J162" s="13">
        <v>79.891223964224181</v>
      </c>
      <c r="K162" s="13">
        <v>69.661404985707392</v>
      </c>
      <c r="L162" s="13">
        <v>88.624256224629988</v>
      </c>
    </row>
    <row r="163" spans="1:12">
      <c r="A163" t="s">
        <v>38</v>
      </c>
      <c r="B163" s="13">
        <v>56.758574753098088</v>
      </c>
      <c r="C163" s="13">
        <v>43.551438101158368</v>
      </c>
      <c r="D163" s="13">
        <v>69.554306364183901</v>
      </c>
      <c r="F163" s="13">
        <v>60.677409838483669</v>
      </c>
      <c r="G163" s="13">
        <v>45.9185213374626</v>
      </c>
      <c r="H163" s="13">
        <v>73.678673818551744</v>
      </c>
      <c r="J163" s="13">
        <v>64.138977935874053</v>
      </c>
      <c r="K163" s="13">
        <v>49.079095989383177</v>
      </c>
      <c r="L163" s="13">
        <v>76.970429873711794</v>
      </c>
    </row>
    <row r="164" spans="1:12">
      <c r="A164" t="s">
        <v>39</v>
      </c>
      <c r="B164" s="13">
        <v>79.157078098167673</v>
      </c>
      <c r="C164" s="13">
        <v>69.577877124000779</v>
      </c>
      <c r="D164" s="13">
        <v>87.194193159071389</v>
      </c>
      <c r="F164" s="13">
        <v>79.398415211409628</v>
      </c>
      <c r="G164" s="13">
        <v>69.545888209535448</v>
      </c>
      <c r="H164" s="13">
        <v>87.129307954235742</v>
      </c>
      <c r="J164" s="13">
        <v>80.082336709172424</v>
      </c>
      <c r="K164" s="13">
        <v>72.090184994861247</v>
      </c>
      <c r="L164" s="13">
        <v>86.284068071569848</v>
      </c>
    </row>
    <row r="165" spans="1:12">
      <c r="A165" t="s">
        <v>40</v>
      </c>
      <c r="B165" s="13">
        <v>75.452810387859074</v>
      </c>
      <c r="C165" s="13">
        <v>64.825565111253283</v>
      </c>
      <c r="D165" s="13">
        <v>84.544983696867675</v>
      </c>
      <c r="F165" s="13">
        <v>75.377008695114554</v>
      </c>
      <c r="G165" s="13">
        <v>65.933006182573891</v>
      </c>
      <c r="H165" s="13">
        <v>83.505613381681997</v>
      </c>
      <c r="J165" s="13">
        <v>76.029552628300223</v>
      </c>
      <c r="K165" s="13">
        <v>69.543739066343434</v>
      </c>
      <c r="L165" s="13">
        <v>81.360434086980902</v>
      </c>
    </row>
    <row r="166" spans="1:12">
      <c r="A166" t="s">
        <v>41</v>
      </c>
      <c r="B166" s="13">
        <v>70.742812962080436</v>
      </c>
      <c r="C166" s="13">
        <v>59.250671231642492</v>
      </c>
      <c r="D166" s="13">
        <v>82.206611926777001</v>
      </c>
      <c r="F166" s="13">
        <v>71.817380361871955</v>
      </c>
      <c r="G166" s="13">
        <v>62.483357224204141</v>
      </c>
      <c r="H166" s="13">
        <v>80.626965327503157</v>
      </c>
      <c r="J166" s="13">
        <v>69.913524474506659</v>
      </c>
      <c r="K166" s="13">
        <v>59.300256872771421</v>
      </c>
      <c r="L166" s="13">
        <v>79.693441741276217</v>
      </c>
    </row>
    <row r="167" spans="1:12">
      <c r="A167" t="s">
        <v>42</v>
      </c>
      <c r="B167" s="13">
        <v>86.759751289523308</v>
      </c>
      <c r="C167" s="13">
        <v>80.38900283639596</v>
      </c>
      <c r="D167" s="13">
        <v>93.694344633650985</v>
      </c>
      <c r="F167" s="13">
        <v>85.644111469632094</v>
      </c>
      <c r="G167" s="13">
        <v>79.736013140609614</v>
      </c>
      <c r="H167" s="13">
        <v>91.931293813734996</v>
      </c>
      <c r="J167" s="13">
        <v>82.292419718162293</v>
      </c>
      <c r="K167" s="13">
        <v>76.093497827871687</v>
      </c>
      <c r="L167" s="13">
        <v>88.726546394754308</v>
      </c>
    </row>
    <row r="168" spans="1:12">
      <c r="A168" t="s">
        <v>43</v>
      </c>
      <c r="B168" s="13">
        <v>83.378772573011148</v>
      </c>
      <c r="C168" s="13">
        <v>76.253137597931101</v>
      </c>
      <c r="D168" s="13">
        <v>90.716395489754262</v>
      </c>
      <c r="F168" s="13">
        <v>83.252692949945896</v>
      </c>
      <c r="G168" s="13">
        <v>74.866265204175093</v>
      </c>
      <c r="H168" s="13">
        <v>91.50317123815411</v>
      </c>
      <c r="J168" s="13">
        <v>85.650691317328707</v>
      </c>
      <c r="K168" s="13">
        <v>82.672301981305068</v>
      </c>
      <c r="L168" s="13">
        <v>88.391005169064627</v>
      </c>
    </row>
    <row r="169" spans="1:12">
      <c r="A169" t="s">
        <v>44</v>
      </c>
      <c r="B169" s="13">
        <v>84.396055545325353</v>
      </c>
      <c r="C169" s="13">
        <v>78.693054701905353</v>
      </c>
      <c r="D169" s="13">
        <v>89.663135141026387</v>
      </c>
      <c r="F169" s="13">
        <v>86.570440512783833</v>
      </c>
      <c r="G169" s="13">
        <v>82.164553483629348</v>
      </c>
      <c r="H169" s="13">
        <v>90.479606352839724</v>
      </c>
      <c r="J169" s="13">
        <v>86.146306359464646</v>
      </c>
      <c r="K169" s="13">
        <v>82.421481361720595</v>
      </c>
      <c r="L169" s="13">
        <v>89.19416574841965</v>
      </c>
    </row>
    <row r="170" spans="1:12">
      <c r="A170" t="s">
        <v>45</v>
      </c>
      <c r="B170" s="13">
        <v>90.023523259379743</v>
      </c>
      <c r="C170" s="13">
        <v>85.794955830555082</v>
      </c>
      <c r="D170" s="13">
        <v>94.431191922047688</v>
      </c>
      <c r="F170" s="13">
        <v>86.365394684049448</v>
      </c>
      <c r="G170" s="13">
        <v>80.936256413767197</v>
      </c>
      <c r="H170" s="13">
        <v>92.072349361351911</v>
      </c>
      <c r="J170" s="13">
        <v>85.517304897585788</v>
      </c>
      <c r="K170" s="13">
        <v>82.931540602613055</v>
      </c>
      <c r="L170" s="13">
        <v>88.364265580084293</v>
      </c>
    </row>
    <row r="171" spans="1:12">
      <c r="A171" t="s">
        <v>46</v>
      </c>
      <c r="B171" s="13">
        <v>86.559618119501309</v>
      </c>
      <c r="C171" s="13">
        <v>82.974540816438349</v>
      </c>
      <c r="D171" s="13">
        <v>90.535672616964177</v>
      </c>
      <c r="F171" s="13">
        <v>92.621172012523672</v>
      </c>
      <c r="G171" s="13">
        <v>91.039543381702245</v>
      </c>
      <c r="H171" s="13">
        <v>94.396744349678144</v>
      </c>
      <c r="J171" s="13">
        <v>92.938068002166347</v>
      </c>
      <c r="K171" s="13">
        <v>92.555550545770529</v>
      </c>
      <c r="L171" s="13">
        <v>93.334665649004265</v>
      </c>
    </row>
    <row r="172" spans="1:12">
      <c r="A172" t="s">
        <v>47</v>
      </c>
      <c r="B172" s="13">
        <v>92.872878410761828</v>
      </c>
      <c r="C172" s="13">
        <v>90.034796339074248</v>
      </c>
      <c r="D172" s="13">
        <v>95.723155639500462</v>
      </c>
      <c r="F172" s="13">
        <v>94.950870454582798</v>
      </c>
      <c r="G172" s="13">
        <v>91.954073533828137</v>
      </c>
      <c r="H172" s="13">
        <v>97.879128007939784</v>
      </c>
      <c r="J172" s="13">
        <v>94.539599319651131</v>
      </c>
      <c r="K172" s="13">
        <v>92.426188372766347</v>
      </c>
      <c r="L172" s="13">
        <v>96.629155758167357</v>
      </c>
    </row>
    <row r="173" spans="1:12">
      <c r="A173" t="s">
        <v>48</v>
      </c>
      <c r="B173" s="13">
        <v>95.751303044346429</v>
      </c>
      <c r="C173" s="13">
        <v>94.031655308859101</v>
      </c>
      <c r="D173" s="13">
        <v>97.523743138450811</v>
      </c>
      <c r="F173" s="13">
        <v>93.830762658369096</v>
      </c>
      <c r="G173" s="13">
        <v>92.694703049759227</v>
      </c>
      <c r="H173" s="13">
        <v>94.951708136286157</v>
      </c>
      <c r="J173" s="13">
        <v>93.773012869810586</v>
      </c>
      <c r="K173" s="13">
        <v>92.904354814968841</v>
      </c>
      <c r="L173" s="13">
        <v>94.689427437711629</v>
      </c>
    </row>
    <row r="174" spans="1:12">
      <c r="A174" t="s">
        <v>49</v>
      </c>
      <c r="B174" s="13">
        <v>96.550615021735311</v>
      </c>
      <c r="C174" s="13">
        <v>94.77236837684373</v>
      </c>
      <c r="D174" s="13">
        <v>98.21579647562406</v>
      </c>
      <c r="F174" s="13">
        <v>95.772187107036075</v>
      </c>
      <c r="G174" s="13">
        <v>94.74465001278881</v>
      </c>
      <c r="H174" s="13">
        <v>96.753043817956893</v>
      </c>
      <c r="J174" s="13">
        <v>96.367681761995726</v>
      </c>
      <c r="K174" s="13">
        <v>95.617690224380794</v>
      </c>
      <c r="L174" s="13">
        <v>97.102632055341715</v>
      </c>
    </row>
    <row r="175" spans="1:12">
      <c r="A175" t="s">
        <v>50</v>
      </c>
      <c r="B175" s="13">
        <v>85.558956675287462</v>
      </c>
      <c r="C175" s="13">
        <v>77.670872613169394</v>
      </c>
      <c r="D175" s="13">
        <v>93.097802980075812</v>
      </c>
      <c r="F175" s="13">
        <v>84.788978721445773</v>
      </c>
      <c r="G175" s="13">
        <v>78.933602832108093</v>
      </c>
      <c r="H175" s="13">
        <v>90.482688264849585</v>
      </c>
      <c r="J175" s="13">
        <v>83.990777424173544</v>
      </c>
      <c r="K175" s="13">
        <v>76.571201487937543</v>
      </c>
      <c r="L175" s="13">
        <v>90.853048692060341</v>
      </c>
    </row>
    <row r="176" spans="1:12">
      <c r="A176" s="6" t="s">
        <v>51</v>
      </c>
      <c r="B176" s="14">
        <v>86.081037680138422</v>
      </c>
      <c r="C176" s="14">
        <v>83.159357542198507</v>
      </c>
      <c r="D176" s="14">
        <v>88.819953071903555</v>
      </c>
      <c r="F176" s="14">
        <v>86.557421699378594</v>
      </c>
      <c r="G176" s="14">
        <v>83.022637528968431</v>
      </c>
      <c r="H176" s="14">
        <v>89.7649493193654</v>
      </c>
      <c r="J176" s="14">
        <v>87.066982950172687</v>
      </c>
      <c r="K176" s="14">
        <v>83.317896727183282</v>
      </c>
      <c r="L176" s="14">
        <v>90.39996446582569</v>
      </c>
    </row>
  </sheetData>
  <mergeCells count="3">
    <mergeCell ref="B2:D2"/>
    <mergeCell ref="F2:H2"/>
    <mergeCell ref="J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A4AC0-6862-45F8-B127-7F9CEE394ED4}">
  <dimension ref="A1:O352"/>
  <sheetViews>
    <sheetView workbookViewId="0">
      <selection activeCell="I9" sqref="I9"/>
    </sheetView>
  </sheetViews>
  <sheetFormatPr defaultRowHeight="13.8"/>
  <cols>
    <col min="1" max="1" width="12.69921875" bestFit="1" customWidth="1"/>
    <col min="2" max="3" width="10.09765625" bestFit="1" customWidth="1"/>
    <col min="6" max="6" width="5.296875" customWidth="1"/>
    <col min="7" max="8" width="10.09765625" bestFit="1" customWidth="1"/>
    <col min="12" max="13" width="10.09765625" bestFit="1" customWidth="1"/>
  </cols>
  <sheetData>
    <row r="1" spans="1:15">
      <c r="A1" s="4" t="s">
        <v>63</v>
      </c>
    </row>
    <row r="2" spans="1:15">
      <c r="A2" s="12"/>
      <c r="B2" s="26">
        <v>2022</v>
      </c>
      <c r="C2" s="26"/>
      <c r="D2" s="26"/>
      <c r="E2" s="26"/>
      <c r="F2" s="12"/>
      <c r="G2" s="26">
        <v>2023</v>
      </c>
      <c r="H2" s="26"/>
      <c r="I2" s="26"/>
      <c r="J2" s="26"/>
      <c r="K2" s="12"/>
      <c r="L2" s="26">
        <v>2024</v>
      </c>
      <c r="M2" s="26"/>
      <c r="N2" s="26"/>
      <c r="O2" s="26"/>
    </row>
    <row r="3" spans="1:15">
      <c r="A3" s="11" t="s">
        <v>0</v>
      </c>
      <c r="B3" s="11" t="s">
        <v>1</v>
      </c>
      <c r="C3" s="11" t="s">
        <v>56</v>
      </c>
      <c r="D3" s="11" t="s">
        <v>55</v>
      </c>
      <c r="E3" s="11" t="s">
        <v>54</v>
      </c>
      <c r="F3" s="11"/>
      <c r="G3" s="11" t="s">
        <v>1</v>
      </c>
      <c r="H3" s="11" t="s">
        <v>56</v>
      </c>
      <c r="I3" s="11" t="s">
        <v>55</v>
      </c>
      <c r="J3" s="11" t="s">
        <v>54</v>
      </c>
      <c r="K3" s="11"/>
      <c r="L3" s="11" t="s">
        <v>1</v>
      </c>
      <c r="M3" s="11" t="s">
        <v>56</v>
      </c>
      <c r="N3" s="11" t="s">
        <v>55</v>
      </c>
      <c r="O3" s="11" t="s">
        <v>54</v>
      </c>
    </row>
    <row r="4" spans="1:15">
      <c r="A4" s="4" t="s">
        <v>6</v>
      </c>
    </row>
    <row r="5" spans="1:15">
      <c r="A5" t="s">
        <v>1</v>
      </c>
      <c r="B5" s="5">
        <v>11024722.25</v>
      </c>
      <c r="C5" s="5">
        <v>4270554</v>
      </c>
      <c r="D5" s="5">
        <v>1836516</v>
      </c>
      <c r="E5" s="5">
        <v>4917652.25</v>
      </c>
      <c r="G5" s="5">
        <v>11799081.75</v>
      </c>
      <c r="H5" s="5">
        <v>4452745.25</v>
      </c>
      <c r="I5" s="5">
        <v>2012634</v>
      </c>
      <c r="J5" s="5">
        <v>5333702.5</v>
      </c>
      <c r="L5" s="5">
        <v>12287925.25</v>
      </c>
      <c r="M5" s="5">
        <v>4750472</v>
      </c>
      <c r="N5" s="5">
        <v>2078389.5</v>
      </c>
      <c r="O5" s="5">
        <v>5459064.25</v>
      </c>
    </row>
    <row r="6" spans="1:15">
      <c r="A6" t="s">
        <v>36</v>
      </c>
      <c r="B6" s="5">
        <v>758043</v>
      </c>
      <c r="C6" s="5">
        <v>265487</v>
      </c>
      <c r="D6" s="5">
        <v>177762</v>
      </c>
      <c r="E6" s="5">
        <v>314794</v>
      </c>
      <c r="G6" s="5">
        <v>755504.25</v>
      </c>
      <c r="H6" s="5">
        <v>240463.5</v>
      </c>
      <c r="I6" s="5">
        <v>195547</v>
      </c>
      <c r="J6" s="5">
        <v>319493</v>
      </c>
      <c r="L6" s="5">
        <v>796776</v>
      </c>
      <c r="M6" s="5">
        <v>242574</v>
      </c>
      <c r="N6" s="5">
        <v>201955.25</v>
      </c>
      <c r="O6" s="5">
        <v>352247.25</v>
      </c>
    </row>
    <row r="7" spans="1:15">
      <c r="A7" t="s">
        <v>37</v>
      </c>
      <c r="B7" s="5">
        <v>1033109</v>
      </c>
      <c r="C7" s="5">
        <v>369946.25</v>
      </c>
      <c r="D7" s="5">
        <v>177830.5</v>
      </c>
      <c r="E7" s="5">
        <v>485331.25</v>
      </c>
      <c r="G7" s="5">
        <v>1083176.75</v>
      </c>
      <c r="H7" s="5">
        <v>374138.75</v>
      </c>
      <c r="I7" s="5">
        <v>198414.75</v>
      </c>
      <c r="J7" s="5">
        <v>510622.75</v>
      </c>
      <c r="L7" s="5">
        <v>1063127.25</v>
      </c>
      <c r="M7" s="5">
        <v>372601.5</v>
      </c>
      <c r="N7" s="5">
        <v>193996.25</v>
      </c>
      <c r="O7" s="5">
        <v>496529.25</v>
      </c>
    </row>
    <row r="8" spans="1:15">
      <c r="A8" t="s">
        <v>38</v>
      </c>
      <c r="B8" s="5">
        <v>1932904.25</v>
      </c>
      <c r="C8" s="5">
        <v>79339.25</v>
      </c>
      <c r="D8" s="5">
        <v>436875.5</v>
      </c>
      <c r="E8" s="5">
        <v>1416689.5</v>
      </c>
      <c r="G8" s="5">
        <v>2080199.25</v>
      </c>
      <c r="H8" s="5">
        <v>79651</v>
      </c>
      <c r="I8" s="5">
        <v>463434.5</v>
      </c>
      <c r="J8" s="5">
        <v>1537113.75</v>
      </c>
      <c r="L8" s="5">
        <v>2176118.5</v>
      </c>
      <c r="M8" s="5">
        <v>87523.75</v>
      </c>
      <c r="N8" s="5">
        <v>506927.5</v>
      </c>
      <c r="O8" s="5">
        <v>1581667.5</v>
      </c>
    </row>
    <row r="9" spans="1:15">
      <c r="A9" t="s">
        <v>39</v>
      </c>
      <c r="B9" s="5">
        <v>579065.25</v>
      </c>
      <c r="C9" s="5">
        <v>226992.25</v>
      </c>
      <c r="D9" s="5">
        <v>103073</v>
      </c>
      <c r="E9" s="5">
        <v>248999.5</v>
      </c>
      <c r="G9" s="5">
        <v>635141.25</v>
      </c>
      <c r="H9" s="5">
        <v>249114.75</v>
      </c>
      <c r="I9" s="5">
        <v>107709.5</v>
      </c>
      <c r="J9" s="5">
        <v>278317.25</v>
      </c>
      <c r="L9" s="5">
        <v>656590</v>
      </c>
      <c r="M9" s="5">
        <v>271445.75</v>
      </c>
      <c r="N9" s="5">
        <v>104318.75</v>
      </c>
      <c r="O9" s="5">
        <v>280825.25</v>
      </c>
    </row>
    <row r="10" spans="1:15">
      <c r="A10" t="s">
        <v>40</v>
      </c>
      <c r="B10" s="5">
        <v>1114530.25</v>
      </c>
      <c r="C10" s="5">
        <v>395111.25</v>
      </c>
      <c r="D10" s="5">
        <v>209785.75</v>
      </c>
      <c r="E10" s="5">
        <v>509633.25</v>
      </c>
      <c r="G10" s="5">
        <v>1199539</v>
      </c>
      <c r="H10" s="5">
        <v>414928</v>
      </c>
      <c r="I10" s="5">
        <v>233771.25</v>
      </c>
      <c r="J10" s="5">
        <v>550838.75</v>
      </c>
      <c r="L10" s="5">
        <v>1263668</v>
      </c>
      <c r="M10" s="5">
        <v>464309.5</v>
      </c>
      <c r="N10" s="5">
        <v>236532.25</v>
      </c>
      <c r="O10" s="5">
        <v>562825.5</v>
      </c>
    </row>
    <row r="11" spans="1:15">
      <c r="A11" t="s">
        <v>41</v>
      </c>
      <c r="B11" s="5">
        <v>1822804.25</v>
      </c>
      <c r="C11" s="5">
        <v>518250.5</v>
      </c>
      <c r="D11" s="5">
        <v>330008</v>
      </c>
      <c r="E11" s="5">
        <v>974545.5</v>
      </c>
      <c r="G11" s="5">
        <v>1962733.5</v>
      </c>
      <c r="H11" s="5">
        <v>505081</v>
      </c>
      <c r="I11" s="5">
        <v>359128.75</v>
      </c>
      <c r="J11" s="5">
        <v>1098524.25</v>
      </c>
      <c r="L11" s="5">
        <v>2041912.25</v>
      </c>
      <c r="M11" s="5">
        <v>527412.5</v>
      </c>
      <c r="N11" s="5">
        <v>384507.5</v>
      </c>
      <c r="O11" s="5">
        <v>1129992.25</v>
      </c>
    </row>
    <row r="12" spans="1:15">
      <c r="A12" t="s">
        <v>42</v>
      </c>
      <c r="B12" s="5">
        <v>331713</v>
      </c>
      <c r="C12" s="5">
        <v>231315.75</v>
      </c>
      <c r="D12" s="5">
        <v>28457.25</v>
      </c>
      <c r="E12" s="5">
        <v>71939.75</v>
      </c>
      <c r="G12" s="5">
        <v>341922.25</v>
      </c>
      <c r="H12" s="5">
        <v>242956.5</v>
      </c>
      <c r="I12" s="5">
        <v>30423.75</v>
      </c>
      <c r="J12" s="5">
        <v>68541.75</v>
      </c>
      <c r="L12" s="5">
        <v>362802.5</v>
      </c>
      <c r="M12" s="5">
        <v>258363</v>
      </c>
      <c r="N12" s="5">
        <v>32016.25</v>
      </c>
      <c r="O12" s="5">
        <v>72423.5</v>
      </c>
    </row>
    <row r="13" spans="1:15">
      <c r="A13" t="s">
        <v>43</v>
      </c>
      <c r="B13" s="5">
        <v>208189</v>
      </c>
      <c r="C13" s="5">
        <v>132991</v>
      </c>
      <c r="D13" s="5">
        <v>22804.75</v>
      </c>
      <c r="E13" s="5">
        <v>52393</v>
      </c>
      <c r="G13" s="5">
        <v>218277.5</v>
      </c>
      <c r="H13" s="5">
        <v>138572.75</v>
      </c>
      <c r="I13" s="5">
        <v>27572.5</v>
      </c>
      <c r="J13" s="5">
        <v>52131.5</v>
      </c>
      <c r="L13" s="5">
        <v>223409</v>
      </c>
      <c r="M13" s="5">
        <v>144370.25</v>
      </c>
      <c r="N13" s="5">
        <v>28040</v>
      </c>
      <c r="O13" s="5">
        <v>50999</v>
      </c>
    </row>
    <row r="14" spans="1:15">
      <c r="A14" t="s">
        <v>44</v>
      </c>
      <c r="B14" s="5">
        <v>469592</v>
      </c>
      <c r="C14" s="5">
        <v>281496.25</v>
      </c>
      <c r="D14" s="5">
        <v>43691.5</v>
      </c>
      <c r="E14" s="5">
        <v>144404.5</v>
      </c>
      <c r="G14" s="5">
        <v>504045.25</v>
      </c>
      <c r="H14" s="5">
        <v>295180.75</v>
      </c>
      <c r="I14" s="5">
        <v>47829.75</v>
      </c>
      <c r="J14" s="5">
        <v>161035.25</v>
      </c>
      <c r="L14" s="5">
        <v>545893</v>
      </c>
      <c r="M14" s="5">
        <v>325274</v>
      </c>
      <c r="N14" s="5">
        <v>46407.25</v>
      </c>
      <c r="O14" s="5">
        <v>174212.25</v>
      </c>
    </row>
    <row r="15" spans="1:15">
      <c r="A15" t="s">
        <v>45</v>
      </c>
      <c r="B15" s="5">
        <v>492940.75</v>
      </c>
      <c r="C15" s="5">
        <v>290987.5</v>
      </c>
      <c r="D15" s="5">
        <v>62401</v>
      </c>
      <c r="E15" s="5">
        <v>139552</v>
      </c>
      <c r="G15" s="5">
        <v>539496.5</v>
      </c>
      <c r="H15" s="5">
        <v>311953.25</v>
      </c>
      <c r="I15" s="5">
        <v>77238.5</v>
      </c>
      <c r="J15" s="5">
        <v>150304.75</v>
      </c>
      <c r="L15" s="5">
        <v>559318.25</v>
      </c>
      <c r="M15" s="5">
        <v>328740.25</v>
      </c>
      <c r="N15" s="5">
        <v>73127.25</v>
      </c>
      <c r="O15" s="5">
        <v>157451.5</v>
      </c>
    </row>
    <row r="16" spans="1:15">
      <c r="A16" t="s">
        <v>46</v>
      </c>
      <c r="B16" s="5">
        <v>317388.25</v>
      </c>
      <c r="C16" s="5">
        <v>235099.75</v>
      </c>
      <c r="D16" s="5">
        <v>23985.25</v>
      </c>
      <c r="E16" s="5">
        <v>58303</v>
      </c>
      <c r="G16" s="5">
        <v>323274.5</v>
      </c>
      <c r="H16" s="5">
        <v>241248.5</v>
      </c>
      <c r="I16" s="5">
        <v>25224</v>
      </c>
      <c r="J16" s="5">
        <v>56802.75</v>
      </c>
      <c r="L16" s="5">
        <v>342603.25</v>
      </c>
      <c r="M16" s="5">
        <v>263137.5</v>
      </c>
      <c r="N16" s="5">
        <v>25385.75</v>
      </c>
      <c r="O16" s="5">
        <v>54079.75</v>
      </c>
    </row>
    <row r="17" spans="1:15">
      <c r="A17" t="s">
        <v>47</v>
      </c>
      <c r="B17" s="5">
        <v>785340.25</v>
      </c>
      <c r="C17" s="5">
        <v>486704.5</v>
      </c>
      <c r="D17" s="5">
        <v>66306.5</v>
      </c>
      <c r="E17" s="5">
        <v>232329.5</v>
      </c>
      <c r="G17" s="5">
        <v>875786.5</v>
      </c>
      <c r="H17" s="5">
        <v>547765</v>
      </c>
      <c r="I17" s="5">
        <v>69368</v>
      </c>
      <c r="J17" s="5">
        <v>258654</v>
      </c>
      <c r="L17" s="5">
        <v>871037.5</v>
      </c>
      <c r="M17" s="5">
        <v>568943.25</v>
      </c>
      <c r="N17" s="5">
        <v>60313.75</v>
      </c>
      <c r="O17" s="5">
        <v>241779.75</v>
      </c>
    </row>
    <row r="18" spans="1:15">
      <c r="A18" t="s">
        <v>48</v>
      </c>
      <c r="B18" s="5">
        <v>235219</v>
      </c>
      <c r="C18" s="5">
        <v>172291.25</v>
      </c>
      <c r="D18" s="5">
        <v>19168.75</v>
      </c>
      <c r="E18" s="5">
        <v>43760</v>
      </c>
      <c r="G18" s="5">
        <v>261466.25</v>
      </c>
      <c r="H18" s="5">
        <v>190200</v>
      </c>
      <c r="I18" s="5">
        <v>24941.75</v>
      </c>
      <c r="J18" s="5">
        <v>46325.25</v>
      </c>
      <c r="L18" s="5">
        <v>274142</v>
      </c>
      <c r="M18" s="5">
        <v>204684.5</v>
      </c>
      <c r="N18" s="5">
        <v>22785.5</v>
      </c>
      <c r="O18" s="5">
        <v>46671.75</v>
      </c>
    </row>
    <row r="19" spans="1:15">
      <c r="A19" t="s">
        <v>49</v>
      </c>
      <c r="B19" s="5">
        <v>219251.75</v>
      </c>
      <c r="C19" s="5">
        <v>167329</v>
      </c>
      <c r="D19" s="5">
        <v>12066</v>
      </c>
      <c r="E19" s="5">
        <v>39857.25</v>
      </c>
      <c r="G19" s="5">
        <v>210984</v>
      </c>
      <c r="H19" s="5">
        <v>153618.75</v>
      </c>
      <c r="I19" s="5">
        <v>10177.5</v>
      </c>
      <c r="J19" s="5">
        <v>47187.75</v>
      </c>
      <c r="L19" s="5">
        <v>235961.75</v>
      </c>
      <c r="M19" s="5">
        <v>178844.25</v>
      </c>
      <c r="N19" s="5">
        <v>10048.25</v>
      </c>
      <c r="O19" s="5">
        <v>47070</v>
      </c>
    </row>
    <row r="20" spans="1:15">
      <c r="A20" t="s">
        <v>50</v>
      </c>
      <c r="B20" s="5">
        <v>408589.75</v>
      </c>
      <c r="C20" s="5">
        <v>234758</v>
      </c>
      <c r="D20" s="5">
        <v>65820.5</v>
      </c>
      <c r="E20" s="5">
        <v>108011</v>
      </c>
      <c r="G20" s="5">
        <v>457382.5</v>
      </c>
      <c r="H20" s="5">
        <v>260532</v>
      </c>
      <c r="I20" s="5">
        <v>73004</v>
      </c>
      <c r="J20" s="5">
        <v>123846.75</v>
      </c>
      <c r="L20" s="5">
        <v>509249.25</v>
      </c>
      <c r="M20" s="5">
        <v>304022.5</v>
      </c>
      <c r="N20" s="5">
        <v>80049.75</v>
      </c>
      <c r="O20" s="5">
        <v>125177</v>
      </c>
    </row>
    <row r="21" spans="1:15">
      <c r="A21" t="s">
        <v>51</v>
      </c>
      <c r="B21" s="5">
        <v>316043</v>
      </c>
      <c r="C21" s="5">
        <v>182454</v>
      </c>
      <c r="D21" s="5">
        <v>56480</v>
      </c>
      <c r="E21" s="5">
        <v>77109.5</v>
      </c>
      <c r="G21" s="5">
        <v>350153</v>
      </c>
      <c r="H21" s="5">
        <v>207340</v>
      </c>
      <c r="I21" s="5">
        <v>68848.25</v>
      </c>
      <c r="J21" s="5">
        <v>73964.25</v>
      </c>
      <c r="L21" s="5">
        <v>365316</v>
      </c>
      <c r="M21" s="5">
        <v>208225.5</v>
      </c>
      <c r="N21" s="5">
        <v>71977</v>
      </c>
      <c r="O21" s="5">
        <v>85114</v>
      </c>
    </row>
    <row r="23" spans="1:15">
      <c r="A23" s="4" t="s">
        <v>23</v>
      </c>
    </row>
    <row r="24" spans="1:15">
      <c r="A24" s="4" t="s">
        <v>1</v>
      </c>
      <c r="B24" s="5">
        <v>5163892.75</v>
      </c>
      <c r="C24" s="5">
        <v>2287451.25</v>
      </c>
      <c r="D24" s="5">
        <v>1058283.5</v>
      </c>
      <c r="E24" s="5">
        <v>1818157.75</v>
      </c>
      <c r="G24" s="5">
        <v>5462028.25</v>
      </c>
      <c r="H24" s="5">
        <v>2413143.5</v>
      </c>
      <c r="I24" s="5">
        <v>1151924.75</v>
      </c>
      <c r="J24" s="5">
        <v>1896960.25</v>
      </c>
      <c r="L24" s="5">
        <v>5604441.5</v>
      </c>
      <c r="M24" s="5">
        <v>2546186</v>
      </c>
      <c r="N24" s="5">
        <v>1189819</v>
      </c>
      <c r="O24" s="5">
        <v>1868436.5</v>
      </c>
    </row>
    <row r="25" spans="1:15">
      <c r="A25" t="s">
        <v>36</v>
      </c>
      <c r="B25" s="5">
        <v>359295</v>
      </c>
      <c r="C25" s="5">
        <v>146576.75</v>
      </c>
      <c r="D25" s="5">
        <v>100438.5</v>
      </c>
      <c r="E25" s="5">
        <v>112279.75</v>
      </c>
      <c r="G25" s="5">
        <v>359985.5</v>
      </c>
      <c r="H25" s="5">
        <v>129728</v>
      </c>
      <c r="I25" s="5">
        <v>113695.25</v>
      </c>
      <c r="J25" s="5">
        <v>116561.75</v>
      </c>
      <c r="L25" s="5">
        <v>373289.25</v>
      </c>
      <c r="M25" s="5">
        <v>132828.75</v>
      </c>
      <c r="N25" s="5">
        <v>122150</v>
      </c>
      <c r="O25" s="5">
        <v>118310.75</v>
      </c>
    </row>
    <row r="26" spans="1:15">
      <c r="A26" t="s">
        <v>37</v>
      </c>
      <c r="B26" s="5">
        <v>459849.5</v>
      </c>
      <c r="C26" s="5">
        <v>190259</v>
      </c>
      <c r="D26" s="5">
        <v>94098.5</v>
      </c>
      <c r="E26" s="5">
        <v>175491.5</v>
      </c>
      <c r="G26" s="5">
        <v>490029.75</v>
      </c>
      <c r="H26" s="5">
        <v>198955.5</v>
      </c>
      <c r="I26" s="5">
        <v>104585.75</v>
      </c>
      <c r="J26" s="5">
        <v>186488.25</v>
      </c>
      <c r="L26" s="5">
        <v>471606.5</v>
      </c>
      <c r="M26" s="5">
        <v>193864.5</v>
      </c>
      <c r="N26" s="5">
        <v>103763.75</v>
      </c>
      <c r="O26" s="5">
        <v>173977.75</v>
      </c>
    </row>
    <row r="27" spans="1:15">
      <c r="A27" t="s">
        <v>38</v>
      </c>
      <c r="B27" s="5">
        <v>891535.75</v>
      </c>
      <c r="C27" s="5">
        <v>51799.75</v>
      </c>
      <c r="D27" s="5">
        <v>279495.5</v>
      </c>
      <c r="E27" s="5">
        <v>560240.5</v>
      </c>
      <c r="G27" s="5">
        <v>930200.25</v>
      </c>
      <c r="H27" s="5">
        <v>50741</v>
      </c>
      <c r="I27" s="5">
        <v>296686.25</v>
      </c>
      <c r="J27" s="5">
        <v>582773</v>
      </c>
      <c r="L27" s="5">
        <v>937643.75</v>
      </c>
      <c r="M27" s="5">
        <v>58283.75</v>
      </c>
      <c r="N27" s="5">
        <v>317714</v>
      </c>
      <c r="O27" s="5">
        <v>561646.25</v>
      </c>
    </row>
    <row r="28" spans="1:15">
      <c r="A28" t="s">
        <v>39</v>
      </c>
      <c r="B28" s="5">
        <v>256120</v>
      </c>
      <c r="C28" s="5">
        <v>115812.25</v>
      </c>
      <c r="D28" s="5">
        <v>56987.25</v>
      </c>
      <c r="E28" s="5">
        <v>83320.25</v>
      </c>
      <c r="G28" s="5">
        <v>272486.75</v>
      </c>
      <c r="H28" s="5">
        <v>129996</v>
      </c>
      <c r="I28" s="5">
        <v>54241.5</v>
      </c>
      <c r="J28" s="5">
        <v>88249.5</v>
      </c>
      <c r="L28" s="5">
        <v>282317.5</v>
      </c>
      <c r="M28" s="5">
        <v>142345.25</v>
      </c>
      <c r="N28" s="5">
        <v>51315.75</v>
      </c>
      <c r="O28" s="5">
        <v>88656.75</v>
      </c>
    </row>
    <row r="29" spans="1:15">
      <c r="A29" t="s">
        <v>40</v>
      </c>
      <c r="B29" s="5">
        <v>502265.25</v>
      </c>
      <c r="C29" s="5">
        <v>223267.25</v>
      </c>
      <c r="D29" s="5">
        <v>116109</v>
      </c>
      <c r="E29" s="5">
        <v>162889</v>
      </c>
      <c r="G29" s="5">
        <v>534679.5</v>
      </c>
      <c r="H29" s="5">
        <v>240091.25</v>
      </c>
      <c r="I29" s="5">
        <v>128391.75</v>
      </c>
      <c r="J29" s="5">
        <v>166195.75</v>
      </c>
      <c r="L29" s="5">
        <v>551052</v>
      </c>
      <c r="M29" s="5">
        <v>264411.75</v>
      </c>
      <c r="N29" s="5">
        <v>126586.75</v>
      </c>
      <c r="O29" s="5">
        <v>160053</v>
      </c>
    </row>
    <row r="30" spans="1:15">
      <c r="A30" t="s">
        <v>41</v>
      </c>
      <c r="B30" s="5">
        <v>851948</v>
      </c>
      <c r="C30" s="5">
        <v>278109.75</v>
      </c>
      <c r="D30" s="5">
        <v>221501.25</v>
      </c>
      <c r="E30" s="5">
        <v>352337</v>
      </c>
      <c r="G30" s="5">
        <v>899952.25</v>
      </c>
      <c r="H30" s="5">
        <v>280302.75</v>
      </c>
      <c r="I30" s="5">
        <v>251410.25</v>
      </c>
      <c r="J30" s="5">
        <v>368239.5</v>
      </c>
      <c r="L30" s="5">
        <v>946503.75</v>
      </c>
      <c r="M30" s="5">
        <v>298151.5</v>
      </c>
      <c r="N30" s="5">
        <v>259661.5</v>
      </c>
      <c r="O30" s="5">
        <v>388690.75</v>
      </c>
    </row>
    <row r="31" spans="1:15">
      <c r="A31" t="s">
        <v>42</v>
      </c>
      <c r="B31" s="5">
        <v>164813</v>
      </c>
      <c r="C31" s="5">
        <v>123609.5</v>
      </c>
      <c r="D31" s="5">
        <v>14231.75</v>
      </c>
      <c r="E31" s="5">
        <v>26972.25</v>
      </c>
      <c r="G31" s="5">
        <v>171597.5</v>
      </c>
      <c r="H31" s="5">
        <v>128610.25</v>
      </c>
      <c r="I31" s="5">
        <v>16557.25</v>
      </c>
      <c r="J31" s="5">
        <v>26430</v>
      </c>
      <c r="L31" s="5">
        <v>178801.75</v>
      </c>
      <c r="M31" s="5">
        <v>131863.5</v>
      </c>
      <c r="N31" s="5">
        <v>17579</v>
      </c>
      <c r="O31" s="5">
        <v>29359.25</v>
      </c>
    </row>
    <row r="32" spans="1:15">
      <c r="A32" t="s">
        <v>43</v>
      </c>
      <c r="B32" s="5">
        <v>99185</v>
      </c>
      <c r="C32" s="5">
        <v>68486.5</v>
      </c>
      <c r="D32" s="5">
        <v>12689.25</v>
      </c>
      <c r="E32" s="5">
        <v>18009.25</v>
      </c>
      <c r="G32" s="5">
        <v>101367.5</v>
      </c>
      <c r="H32" s="5">
        <v>69644.25</v>
      </c>
      <c r="I32" s="5">
        <v>15661</v>
      </c>
      <c r="J32" s="5">
        <v>16062</v>
      </c>
      <c r="L32" s="5">
        <v>99716.5</v>
      </c>
      <c r="M32" s="5">
        <v>71707</v>
      </c>
      <c r="N32" s="5">
        <v>13118.75</v>
      </c>
      <c r="O32" s="5">
        <v>14890.75</v>
      </c>
    </row>
    <row r="33" spans="1:15">
      <c r="A33" t="s">
        <v>44</v>
      </c>
      <c r="B33" s="5">
        <v>205938</v>
      </c>
      <c r="C33" s="5">
        <v>132804.25</v>
      </c>
      <c r="D33" s="5">
        <v>23305.25</v>
      </c>
      <c r="E33" s="5">
        <v>49828.25</v>
      </c>
      <c r="G33" s="5">
        <v>218629.25</v>
      </c>
      <c r="H33" s="5">
        <v>139665.25</v>
      </c>
      <c r="I33" s="5">
        <v>24463.25</v>
      </c>
      <c r="J33" s="5">
        <v>54501</v>
      </c>
      <c r="L33" s="5">
        <v>227982.75</v>
      </c>
      <c r="M33" s="5">
        <v>146818.75</v>
      </c>
      <c r="N33" s="5">
        <v>23702.75</v>
      </c>
      <c r="O33" s="5">
        <v>57461.5</v>
      </c>
    </row>
    <row r="34" spans="1:15">
      <c r="A34" t="s">
        <v>45</v>
      </c>
      <c r="B34" s="5">
        <v>244716.5</v>
      </c>
      <c r="C34" s="5">
        <v>170423.75</v>
      </c>
      <c r="D34" s="5">
        <v>26336.25</v>
      </c>
      <c r="E34" s="5">
        <v>47956.25</v>
      </c>
      <c r="G34" s="5">
        <v>264657.5</v>
      </c>
      <c r="H34" s="5">
        <v>183044</v>
      </c>
      <c r="I34" s="5">
        <v>26077.5</v>
      </c>
      <c r="J34" s="5">
        <v>55536</v>
      </c>
      <c r="L34" s="5">
        <v>268379</v>
      </c>
      <c r="M34" s="5">
        <v>188157.5</v>
      </c>
      <c r="N34" s="5">
        <v>26083.75</v>
      </c>
      <c r="O34" s="5">
        <v>54138.5</v>
      </c>
    </row>
    <row r="35" spans="1:15">
      <c r="A35" t="s">
        <v>46</v>
      </c>
      <c r="B35" s="5">
        <v>164813</v>
      </c>
      <c r="C35" s="5">
        <v>133445.75</v>
      </c>
      <c r="D35" s="5">
        <v>9697</v>
      </c>
      <c r="E35" s="5">
        <v>21670</v>
      </c>
      <c r="G35" s="5">
        <v>170683.5</v>
      </c>
      <c r="H35" s="5">
        <v>141176.25</v>
      </c>
      <c r="I35" s="5">
        <v>8394.5</v>
      </c>
      <c r="J35" s="5">
        <v>21113.25</v>
      </c>
      <c r="L35" s="5">
        <v>173918.75</v>
      </c>
      <c r="M35" s="5">
        <v>147870.25</v>
      </c>
      <c r="N35" s="5">
        <v>7415</v>
      </c>
      <c r="O35" s="5">
        <v>18633.25</v>
      </c>
    </row>
    <row r="36" spans="1:15">
      <c r="A36" t="s">
        <v>47</v>
      </c>
      <c r="B36" s="5">
        <v>388581.5</v>
      </c>
      <c r="C36" s="5">
        <v>258030</v>
      </c>
      <c r="D36" s="5">
        <v>38685.5</v>
      </c>
      <c r="E36" s="5">
        <v>91866</v>
      </c>
      <c r="G36" s="5">
        <v>428033</v>
      </c>
      <c r="H36" s="5">
        <v>292970</v>
      </c>
      <c r="I36" s="5">
        <v>36526.75</v>
      </c>
      <c r="J36" s="5">
        <v>98536.75</v>
      </c>
      <c r="L36" s="5">
        <v>424914.75</v>
      </c>
      <c r="M36" s="5">
        <v>305443.5</v>
      </c>
      <c r="N36" s="5">
        <v>30731</v>
      </c>
      <c r="O36" s="5">
        <v>88740.25</v>
      </c>
    </row>
    <row r="37" spans="1:15">
      <c r="A37" t="s">
        <v>48</v>
      </c>
      <c r="B37" s="5">
        <v>118676.5</v>
      </c>
      <c r="C37" s="5">
        <v>96303.75</v>
      </c>
      <c r="D37" s="5">
        <v>6552.25</v>
      </c>
      <c r="E37" s="5">
        <v>15820.75</v>
      </c>
      <c r="G37" s="5">
        <v>128302.5</v>
      </c>
      <c r="H37" s="5">
        <v>103393.5</v>
      </c>
      <c r="I37" s="5">
        <v>7944.75</v>
      </c>
      <c r="J37" s="5">
        <v>16964.5</v>
      </c>
      <c r="L37" s="5">
        <v>139599.25</v>
      </c>
      <c r="M37" s="5">
        <v>114889.25</v>
      </c>
      <c r="N37" s="5">
        <v>7791.25</v>
      </c>
      <c r="O37" s="5">
        <v>16918.5</v>
      </c>
    </row>
    <row r="38" spans="1:15">
      <c r="A38" t="s">
        <v>49</v>
      </c>
      <c r="B38" s="5">
        <v>104875.5</v>
      </c>
      <c r="C38" s="5">
        <v>85004.5</v>
      </c>
      <c r="D38" s="5">
        <v>5261.75</v>
      </c>
      <c r="E38" s="5">
        <v>14609.75</v>
      </c>
      <c r="G38" s="5">
        <v>101586.25</v>
      </c>
      <c r="H38" s="5">
        <v>81637.5</v>
      </c>
      <c r="I38" s="5">
        <v>4165.25</v>
      </c>
      <c r="J38" s="5">
        <v>15783.5</v>
      </c>
      <c r="L38" s="5">
        <v>114550</v>
      </c>
      <c r="M38" s="5">
        <v>94944.25</v>
      </c>
      <c r="N38" s="5">
        <v>4407.75</v>
      </c>
      <c r="O38" s="5">
        <v>15198.25</v>
      </c>
    </row>
    <row r="39" spans="1:15">
      <c r="A39" t="s">
        <v>50</v>
      </c>
      <c r="B39" s="5">
        <v>197398.25</v>
      </c>
      <c r="C39" s="5">
        <v>119275.25</v>
      </c>
      <c r="D39" s="5">
        <v>30019.75</v>
      </c>
      <c r="E39" s="5">
        <v>48103.75</v>
      </c>
      <c r="G39" s="5">
        <v>223325.75</v>
      </c>
      <c r="H39" s="5">
        <v>137797</v>
      </c>
      <c r="I39" s="5">
        <v>33995.25</v>
      </c>
      <c r="J39" s="5">
        <v>51533.5</v>
      </c>
      <c r="L39" s="5">
        <v>242664.25</v>
      </c>
      <c r="M39" s="5">
        <v>148500.75</v>
      </c>
      <c r="N39" s="5">
        <v>44929.75</v>
      </c>
      <c r="O39" s="5">
        <v>49234</v>
      </c>
    </row>
    <row r="40" spans="1:15">
      <c r="A40" t="s">
        <v>51</v>
      </c>
      <c r="B40" s="5">
        <v>153882</v>
      </c>
      <c r="C40" s="5">
        <v>94243.5</v>
      </c>
      <c r="D40" s="5">
        <v>22874.75</v>
      </c>
      <c r="E40" s="5">
        <v>36764</v>
      </c>
      <c r="G40" s="5">
        <v>166511.75</v>
      </c>
      <c r="H40" s="5">
        <v>105390</v>
      </c>
      <c r="I40" s="5">
        <v>29128.5</v>
      </c>
      <c r="J40" s="5">
        <v>31993</v>
      </c>
      <c r="L40" s="5">
        <v>171501</v>
      </c>
      <c r="M40" s="5">
        <v>106106.25</v>
      </c>
      <c r="N40" s="5">
        <v>32867.5</v>
      </c>
      <c r="O40" s="5">
        <v>32527.5</v>
      </c>
    </row>
    <row r="42" spans="1:15">
      <c r="A42" s="4" t="s">
        <v>24</v>
      </c>
    </row>
    <row r="43" spans="1:15">
      <c r="A43" s="4" t="s">
        <v>1</v>
      </c>
      <c r="B43" s="5">
        <v>5860829.5</v>
      </c>
      <c r="C43" s="5">
        <v>1983102.75</v>
      </c>
      <c r="D43" s="5">
        <v>778232.5</v>
      </c>
      <c r="E43" s="5">
        <v>3099494.5</v>
      </c>
      <c r="G43" s="5">
        <v>6337053.5</v>
      </c>
      <c r="H43" s="5">
        <v>2039601.75</v>
      </c>
      <c r="I43" s="5">
        <v>860709.25</v>
      </c>
      <c r="J43" s="5">
        <v>3436742.25</v>
      </c>
      <c r="L43" s="5">
        <v>6683483.75</v>
      </c>
      <c r="M43" s="5">
        <v>2204286</v>
      </c>
      <c r="N43" s="5">
        <v>888570.5</v>
      </c>
      <c r="O43" s="5">
        <v>3590627.75</v>
      </c>
    </row>
    <row r="44" spans="1:15">
      <c r="A44" t="s">
        <v>36</v>
      </c>
      <c r="B44" s="5">
        <v>398748</v>
      </c>
      <c r="C44" s="5">
        <v>118910.25</v>
      </c>
      <c r="D44" s="5">
        <v>77323.5</v>
      </c>
      <c r="E44" s="5">
        <v>202514.25</v>
      </c>
      <c r="G44" s="5">
        <v>395518.75</v>
      </c>
      <c r="H44" s="5">
        <v>110735.5</v>
      </c>
      <c r="I44" s="5">
        <v>81851.75</v>
      </c>
      <c r="J44" s="5">
        <v>202931.25</v>
      </c>
      <c r="L44" s="5">
        <v>423486.75</v>
      </c>
      <c r="M44" s="5">
        <v>109745.25</v>
      </c>
      <c r="N44" s="5">
        <v>79805.25</v>
      </c>
      <c r="O44" s="5">
        <v>233936.5</v>
      </c>
    </row>
    <row r="45" spans="1:15">
      <c r="A45" t="s">
        <v>37</v>
      </c>
      <c r="B45" s="5">
        <v>573259.5</v>
      </c>
      <c r="C45" s="5">
        <v>179687.25</v>
      </c>
      <c r="D45" s="5">
        <v>83732</v>
      </c>
      <c r="E45" s="5">
        <v>309839.75</v>
      </c>
      <c r="G45" s="5">
        <v>593147</v>
      </c>
      <c r="H45" s="5">
        <v>175183.25</v>
      </c>
      <c r="I45" s="5">
        <v>93829</v>
      </c>
      <c r="J45" s="5">
        <v>324134.5</v>
      </c>
      <c r="L45" s="5">
        <v>591520.75</v>
      </c>
      <c r="M45" s="5">
        <v>178737</v>
      </c>
      <c r="N45" s="5">
        <v>90232.5</v>
      </c>
      <c r="O45" s="5">
        <v>322551.5</v>
      </c>
    </row>
    <row r="46" spans="1:15">
      <c r="A46" t="s">
        <v>38</v>
      </c>
      <c r="B46" s="5">
        <v>1041368.5</v>
      </c>
      <c r="C46" s="5">
        <v>27539.5</v>
      </c>
      <c r="D46" s="5">
        <v>157380</v>
      </c>
      <c r="E46" s="5">
        <v>856449</v>
      </c>
      <c r="G46" s="5">
        <v>1149999</v>
      </c>
      <c r="H46" s="5">
        <v>28910</v>
      </c>
      <c r="I46" s="5">
        <v>166748.25</v>
      </c>
      <c r="J46" s="5">
        <v>954340.75</v>
      </c>
      <c r="L46" s="5">
        <v>1238474.75</v>
      </c>
      <c r="M46" s="5">
        <v>29240</v>
      </c>
      <c r="N46" s="5">
        <v>189213.5</v>
      </c>
      <c r="O46" s="5">
        <v>1020021.25</v>
      </c>
    </row>
    <row r="47" spans="1:15">
      <c r="A47" t="s">
        <v>39</v>
      </c>
      <c r="B47" s="5">
        <v>322945.25</v>
      </c>
      <c r="C47" s="5">
        <v>111180</v>
      </c>
      <c r="D47" s="5">
        <v>46085.75</v>
      </c>
      <c r="E47" s="5">
        <v>165679.25</v>
      </c>
      <c r="G47" s="5">
        <v>362654.5</v>
      </c>
      <c r="H47" s="5">
        <v>119118.75</v>
      </c>
      <c r="I47" s="5">
        <v>53468</v>
      </c>
      <c r="J47" s="5">
        <v>190067.75</v>
      </c>
      <c r="L47" s="5">
        <v>374272.5</v>
      </c>
      <c r="M47" s="5">
        <v>129100.5</v>
      </c>
      <c r="N47" s="5">
        <v>53003</v>
      </c>
      <c r="O47" s="5">
        <v>192168.5</v>
      </c>
    </row>
    <row r="48" spans="1:15">
      <c r="A48" t="s">
        <v>40</v>
      </c>
      <c r="B48" s="5">
        <v>612265</v>
      </c>
      <c r="C48" s="5">
        <v>171844</v>
      </c>
      <c r="D48" s="5">
        <v>93676.75</v>
      </c>
      <c r="E48" s="5">
        <v>346744.25</v>
      </c>
      <c r="G48" s="5">
        <v>664859.5</v>
      </c>
      <c r="H48" s="5">
        <v>174836.75</v>
      </c>
      <c r="I48" s="5">
        <v>105379.5</v>
      </c>
      <c r="J48" s="5">
        <v>384643</v>
      </c>
      <c r="L48" s="5">
        <v>712616</v>
      </c>
      <c r="M48" s="5">
        <v>199897.75</v>
      </c>
      <c r="N48" s="5">
        <v>109945.5</v>
      </c>
      <c r="O48" s="5">
        <v>402772.5</v>
      </c>
    </row>
    <row r="49" spans="1:15">
      <c r="A49" t="s">
        <v>41</v>
      </c>
      <c r="B49" s="5">
        <v>970856.25</v>
      </c>
      <c r="C49" s="5">
        <v>240140.75</v>
      </c>
      <c r="D49" s="5">
        <v>108506.75</v>
      </c>
      <c r="E49" s="5">
        <v>622208.5</v>
      </c>
      <c r="G49" s="5">
        <v>1062781.25</v>
      </c>
      <c r="H49" s="5">
        <v>224778.25</v>
      </c>
      <c r="I49" s="5">
        <v>107718.5</v>
      </c>
      <c r="J49" s="5">
        <v>730284.75</v>
      </c>
      <c r="L49" s="5">
        <v>1095408.5</v>
      </c>
      <c r="M49" s="5">
        <v>229261</v>
      </c>
      <c r="N49" s="5">
        <v>124846</v>
      </c>
      <c r="O49" s="5">
        <v>741301.5</v>
      </c>
    </row>
    <row r="50" spans="1:15">
      <c r="A50" t="s">
        <v>42</v>
      </c>
      <c r="B50" s="5">
        <v>166900</v>
      </c>
      <c r="C50" s="5">
        <v>107706.25</v>
      </c>
      <c r="D50" s="5">
        <v>14225.5</v>
      </c>
      <c r="E50" s="5">
        <v>44967.5</v>
      </c>
      <c r="G50" s="5">
        <v>170324.75</v>
      </c>
      <c r="H50" s="5">
        <v>114346.25</v>
      </c>
      <c r="I50" s="5">
        <v>13866.5</v>
      </c>
      <c r="J50" s="5">
        <v>42111.75</v>
      </c>
      <c r="L50" s="5">
        <v>184000.75</v>
      </c>
      <c r="M50" s="5">
        <v>126499.5</v>
      </c>
      <c r="N50" s="5">
        <v>14437.25</v>
      </c>
      <c r="O50" s="5">
        <v>43064.25</v>
      </c>
    </row>
    <row r="51" spans="1:15">
      <c r="A51" t="s">
        <v>43</v>
      </c>
      <c r="B51" s="5">
        <v>109004</v>
      </c>
      <c r="C51" s="5">
        <v>64504.5</v>
      </c>
      <c r="D51" s="5">
        <v>10115.5</v>
      </c>
      <c r="E51" s="5">
        <v>34383.75</v>
      </c>
      <c r="G51" s="5">
        <v>116910</v>
      </c>
      <c r="H51" s="5">
        <v>68928.5</v>
      </c>
      <c r="I51" s="5">
        <v>11911.5</v>
      </c>
      <c r="J51" s="5">
        <v>36069.5</v>
      </c>
      <c r="L51" s="5">
        <v>123692.5</v>
      </c>
      <c r="M51" s="5">
        <v>72663.25</v>
      </c>
      <c r="N51" s="5">
        <v>14921.25</v>
      </c>
      <c r="O51" s="5">
        <v>36108.25</v>
      </c>
    </row>
    <row r="52" spans="1:15">
      <c r="A52" t="s">
        <v>44</v>
      </c>
      <c r="B52" s="5">
        <v>263654</v>
      </c>
      <c r="C52" s="5">
        <v>148692</v>
      </c>
      <c r="D52" s="5">
        <v>20386.25</v>
      </c>
      <c r="E52" s="5">
        <v>94576.25</v>
      </c>
      <c r="G52" s="5">
        <v>285416</v>
      </c>
      <c r="H52" s="5">
        <v>155515.5</v>
      </c>
      <c r="I52" s="5">
        <v>23366.5</v>
      </c>
      <c r="J52" s="5">
        <v>106534.25</v>
      </c>
      <c r="L52" s="5">
        <v>317910.25</v>
      </c>
      <c r="M52" s="5">
        <v>178455.25</v>
      </c>
      <c r="N52" s="5">
        <v>22704.5</v>
      </c>
      <c r="O52" s="5">
        <v>116750.75</v>
      </c>
    </row>
    <row r="53" spans="1:15">
      <c r="A53" t="s">
        <v>45</v>
      </c>
      <c r="B53" s="5">
        <v>248224.25</v>
      </c>
      <c r="C53" s="5">
        <v>120563.75</v>
      </c>
      <c r="D53" s="5">
        <v>36064.75</v>
      </c>
      <c r="E53" s="5">
        <v>91595.75</v>
      </c>
      <c r="G53" s="5">
        <v>274839</v>
      </c>
      <c r="H53" s="5">
        <v>128909.25</v>
      </c>
      <c r="I53" s="5">
        <v>51161</v>
      </c>
      <c r="J53" s="5">
        <v>94768.75</v>
      </c>
      <c r="L53" s="5">
        <v>290939.25</v>
      </c>
      <c r="M53" s="5">
        <v>140582.75</v>
      </c>
      <c r="N53" s="5">
        <v>47043.5</v>
      </c>
      <c r="O53" s="5">
        <v>103313</v>
      </c>
    </row>
    <row r="54" spans="1:15">
      <c r="A54" t="s">
        <v>46</v>
      </c>
      <c r="B54" s="5">
        <v>152575.25</v>
      </c>
      <c r="C54" s="5">
        <v>101654</v>
      </c>
      <c r="D54" s="5">
        <v>14288.25</v>
      </c>
      <c r="E54" s="5">
        <v>36633</v>
      </c>
      <c r="G54" s="5">
        <v>152591</v>
      </c>
      <c r="H54" s="5">
        <v>100072.25</v>
      </c>
      <c r="I54" s="5">
        <v>16829.5</v>
      </c>
      <c r="J54" s="5">
        <v>35689.5</v>
      </c>
      <c r="L54" s="5">
        <v>168684.5</v>
      </c>
      <c r="M54" s="5">
        <v>115267.25</v>
      </c>
      <c r="N54" s="5">
        <v>17970.75</v>
      </c>
      <c r="O54" s="5">
        <v>35446.5</v>
      </c>
    </row>
    <row r="55" spans="1:15">
      <c r="A55" t="s">
        <v>47</v>
      </c>
      <c r="B55" s="5">
        <v>396758.75</v>
      </c>
      <c r="C55" s="5">
        <v>228674.5</v>
      </c>
      <c r="D55" s="5">
        <v>27621</v>
      </c>
      <c r="E55" s="5">
        <v>140463.5</v>
      </c>
      <c r="G55" s="5">
        <v>447753.5</v>
      </c>
      <c r="H55" s="5">
        <v>254795</v>
      </c>
      <c r="I55" s="5">
        <v>32841.25</v>
      </c>
      <c r="J55" s="5">
        <v>160117.25</v>
      </c>
      <c r="L55" s="5">
        <v>446122.75</v>
      </c>
      <c r="M55" s="5">
        <v>263499.75</v>
      </c>
      <c r="N55" s="5">
        <v>29582.75</v>
      </c>
      <c r="O55" s="5">
        <v>153039.5</v>
      </c>
    </row>
    <row r="56" spans="1:15">
      <c r="A56" t="s">
        <v>48</v>
      </c>
      <c r="B56" s="5">
        <v>116542.5</v>
      </c>
      <c r="C56" s="5">
        <v>75987.5</v>
      </c>
      <c r="D56" s="5">
        <v>12616.5</v>
      </c>
      <c r="E56" s="5">
        <v>27939.25</v>
      </c>
      <c r="G56" s="5">
        <v>133163.75</v>
      </c>
      <c r="H56" s="5">
        <v>86806.5</v>
      </c>
      <c r="I56" s="5">
        <v>16997</v>
      </c>
      <c r="J56" s="5">
        <v>29360.75</v>
      </c>
      <c r="L56" s="5">
        <v>134542.75</v>
      </c>
      <c r="M56" s="5">
        <v>89795.25</v>
      </c>
      <c r="N56" s="5">
        <v>14994.25</v>
      </c>
      <c r="O56" s="5">
        <v>29753.25</v>
      </c>
    </row>
    <row r="57" spans="1:15">
      <c r="A57" t="s">
        <v>49</v>
      </c>
      <c r="B57" s="5">
        <v>114376.25</v>
      </c>
      <c r="C57" s="5">
        <v>82324.5</v>
      </c>
      <c r="D57" s="5">
        <v>6804.25</v>
      </c>
      <c r="E57" s="5">
        <v>25247.5</v>
      </c>
      <c r="G57" s="5">
        <v>109397.75</v>
      </c>
      <c r="H57" s="5">
        <v>71981.25</v>
      </c>
      <c r="I57" s="5">
        <v>6012.25</v>
      </c>
      <c r="J57" s="5">
        <v>31404.25</v>
      </c>
      <c r="L57" s="5">
        <v>121411.75</v>
      </c>
      <c r="M57" s="5">
        <v>83900</v>
      </c>
      <c r="N57" s="5">
        <v>5640.5</v>
      </c>
      <c r="O57" s="5">
        <v>31871.75</v>
      </c>
    </row>
    <row r="58" spans="1:15">
      <c r="A58" t="s">
        <v>50</v>
      </c>
      <c r="B58" s="5">
        <v>211191.5</v>
      </c>
      <c r="C58" s="5">
        <v>115482.75</v>
      </c>
      <c r="D58" s="5">
        <v>35800.75</v>
      </c>
      <c r="E58" s="5">
        <v>59907.25</v>
      </c>
      <c r="G58" s="5">
        <v>234056.75</v>
      </c>
      <c r="H58" s="5">
        <v>122735</v>
      </c>
      <c r="I58" s="5">
        <v>39008.75</v>
      </c>
      <c r="J58" s="5">
        <v>72313.25</v>
      </c>
      <c r="L58" s="5">
        <v>266585</v>
      </c>
      <c r="M58" s="5">
        <v>155521.75</v>
      </c>
      <c r="N58" s="5">
        <v>35120</v>
      </c>
      <c r="O58" s="5">
        <v>75943</v>
      </c>
    </row>
    <row r="59" spans="1:15">
      <c r="A59" t="s">
        <v>51</v>
      </c>
      <c r="B59" s="5">
        <v>162161</v>
      </c>
      <c r="C59" s="5">
        <v>88210.5</v>
      </c>
      <c r="D59" s="5">
        <v>33605.25</v>
      </c>
      <c r="E59" s="5">
        <v>40345.5</v>
      </c>
      <c r="G59" s="5">
        <v>183641.25</v>
      </c>
      <c r="H59" s="5">
        <v>101950</v>
      </c>
      <c r="I59" s="5">
        <v>39719.75</v>
      </c>
      <c r="J59" s="5">
        <v>41971.25</v>
      </c>
      <c r="L59" s="5">
        <v>193815</v>
      </c>
      <c r="M59" s="5">
        <v>102119.25</v>
      </c>
      <c r="N59" s="5">
        <v>39109.5</v>
      </c>
      <c r="O59" s="5">
        <v>52586.5</v>
      </c>
    </row>
    <row r="61" spans="1:15">
      <c r="A61" s="4" t="s">
        <v>25</v>
      </c>
    </row>
    <row r="62" spans="1:15">
      <c r="A62" s="4" t="s">
        <v>0</v>
      </c>
    </row>
    <row r="63" spans="1:15">
      <c r="A63" s="4" t="s">
        <v>6</v>
      </c>
    </row>
    <row r="64" spans="1:15">
      <c r="A64" s="4" t="s">
        <v>1</v>
      </c>
      <c r="B64" s="5">
        <v>6096972.5</v>
      </c>
      <c r="C64" s="5">
        <v>1040377.5</v>
      </c>
      <c r="D64" s="5">
        <v>1255174.75</v>
      </c>
      <c r="E64" s="5">
        <v>3801420</v>
      </c>
      <c r="G64" s="5">
        <v>6578026.25</v>
      </c>
      <c r="H64" s="5">
        <v>1058670</v>
      </c>
      <c r="I64" s="5">
        <v>1376266.75</v>
      </c>
      <c r="J64" s="5">
        <v>4143089.5</v>
      </c>
      <c r="L64" s="5">
        <v>6826548.25</v>
      </c>
      <c r="M64" s="5">
        <v>1134548.75</v>
      </c>
      <c r="N64" s="5">
        <v>1414646.25</v>
      </c>
      <c r="O64" s="5">
        <v>4277353.5</v>
      </c>
    </row>
    <row r="65" spans="1:15">
      <c r="A65" t="s">
        <v>36</v>
      </c>
      <c r="B65" s="5">
        <v>378688.5</v>
      </c>
      <c r="C65" s="5">
        <v>59761.75</v>
      </c>
      <c r="D65" s="5">
        <v>99500.25</v>
      </c>
      <c r="E65" s="5">
        <v>219426</v>
      </c>
      <c r="G65" s="5">
        <v>379186.75</v>
      </c>
      <c r="H65" s="5">
        <v>46992.5</v>
      </c>
      <c r="I65" s="5">
        <v>106172.25</v>
      </c>
      <c r="J65" s="5">
        <v>226021.75</v>
      </c>
      <c r="L65" s="5">
        <v>397915.75</v>
      </c>
      <c r="M65" s="5">
        <v>47248.25</v>
      </c>
      <c r="N65" s="5">
        <v>108793.5</v>
      </c>
      <c r="O65" s="5">
        <v>241873.75</v>
      </c>
    </row>
    <row r="66" spans="1:15">
      <c r="A66" t="s">
        <v>37</v>
      </c>
      <c r="B66" s="5">
        <v>565155</v>
      </c>
      <c r="C66" s="5">
        <v>90631.5</v>
      </c>
      <c r="D66" s="5">
        <v>121550.5</v>
      </c>
      <c r="E66" s="5">
        <v>352973</v>
      </c>
      <c r="G66" s="5">
        <v>599849</v>
      </c>
      <c r="H66" s="5">
        <v>94743.25</v>
      </c>
      <c r="I66" s="5">
        <v>138579.5</v>
      </c>
      <c r="J66" s="5">
        <v>366525.75</v>
      </c>
      <c r="L66" s="5">
        <v>603375.5</v>
      </c>
      <c r="M66" s="5">
        <v>95742.5</v>
      </c>
      <c r="N66" s="5">
        <v>137065.25</v>
      </c>
      <c r="O66" s="5">
        <v>370567.25</v>
      </c>
    </row>
    <row r="67" spans="1:15">
      <c r="A67" t="s">
        <v>38</v>
      </c>
      <c r="B67" s="5">
        <v>1780895.25</v>
      </c>
      <c r="C67" s="5">
        <v>45590.5</v>
      </c>
      <c r="D67" s="5">
        <v>406424.75</v>
      </c>
      <c r="E67" s="5">
        <v>1328879.5</v>
      </c>
      <c r="G67" s="5">
        <v>1917491.25</v>
      </c>
      <c r="H67" s="5">
        <v>43484</v>
      </c>
      <c r="I67" s="5">
        <v>436266.25</v>
      </c>
      <c r="J67" s="5">
        <v>1437740.75</v>
      </c>
      <c r="L67" s="5">
        <v>2011099.5</v>
      </c>
      <c r="M67" s="5">
        <v>45118</v>
      </c>
      <c r="N67" s="5">
        <v>477384.5</v>
      </c>
      <c r="O67" s="5">
        <v>1488597</v>
      </c>
    </row>
    <row r="68" spans="1:15">
      <c r="A68" t="s">
        <v>39</v>
      </c>
      <c r="B68" s="5">
        <v>233167.25</v>
      </c>
      <c r="C68" s="5">
        <v>32992.5</v>
      </c>
      <c r="D68" s="5">
        <v>49156.75</v>
      </c>
      <c r="E68" s="5">
        <v>151018.5</v>
      </c>
      <c r="G68" s="5">
        <v>260264.75</v>
      </c>
      <c r="H68" s="5">
        <v>40434</v>
      </c>
      <c r="I68" s="5">
        <v>56119.75</v>
      </c>
      <c r="J68" s="5">
        <v>163711.25</v>
      </c>
      <c r="L68" s="5">
        <v>264663.25</v>
      </c>
      <c r="M68" s="5">
        <v>42148</v>
      </c>
      <c r="N68" s="5">
        <v>57268.75</v>
      </c>
      <c r="O68" s="5">
        <v>165246.25</v>
      </c>
    </row>
    <row r="69" spans="1:15">
      <c r="A69" t="s">
        <v>40</v>
      </c>
      <c r="B69" s="5">
        <v>562809.25</v>
      </c>
      <c r="C69" s="5">
        <v>110263.75</v>
      </c>
      <c r="D69" s="5">
        <v>130458</v>
      </c>
      <c r="E69" s="5">
        <v>322087.25</v>
      </c>
      <c r="G69" s="5">
        <v>617257.75</v>
      </c>
      <c r="H69" s="5">
        <v>121229</v>
      </c>
      <c r="I69" s="5">
        <v>144633</v>
      </c>
      <c r="J69" s="5">
        <v>351395.75</v>
      </c>
      <c r="L69" s="5">
        <v>639628.25</v>
      </c>
      <c r="M69" s="5">
        <v>128762</v>
      </c>
      <c r="N69" s="5">
        <v>146177</v>
      </c>
      <c r="O69" s="5">
        <v>364689.5</v>
      </c>
    </row>
    <row r="70" spans="1:15">
      <c r="A70" t="s">
        <v>41</v>
      </c>
      <c r="B70" s="5">
        <v>1128255.5</v>
      </c>
      <c r="C70" s="5">
        <v>181597.75</v>
      </c>
      <c r="D70" s="5">
        <v>217737</v>
      </c>
      <c r="E70" s="5">
        <v>728920.75</v>
      </c>
      <c r="G70" s="5">
        <v>1246140.25</v>
      </c>
      <c r="H70" s="5">
        <v>158562.25</v>
      </c>
      <c r="I70" s="5">
        <v>237602.75</v>
      </c>
      <c r="J70" s="5">
        <v>849975.25</v>
      </c>
      <c r="L70" s="5">
        <v>1282708.75</v>
      </c>
      <c r="M70" s="5">
        <v>166104.75</v>
      </c>
      <c r="N70" s="5">
        <v>238588.5</v>
      </c>
      <c r="O70" s="5">
        <v>878015</v>
      </c>
    </row>
    <row r="71" spans="1:15">
      <c r="A71" t="s">
        <v>42</v>
      </c>
      <c r="B71" s="5">
        <v>91071.5</v>
      </c>
      <c r="C71" s="5">
        <v>37902.25</v>
      </c>
      <c r="D71" s="5">
        <v>11345.75</v>
      </c>
      <c r="E71" s="5">
        <v>41823</v>
      </c>
      <c r="G71" s="5">
        <v>94222.75</v>
      </c>
      <c r="H71" s="5">
        <v>37558.5</v>
      </c>
      <c r="I71" s="5">
        <v>15873.5</v>
      </c>
      <c r="J71" s="5">
        <v>40790.5</v>
      </c>
      <c r="L71" s="5">
        <v>100329</v>
      </c>
      <c r="M71" s="5">
        <v>41666</v>
      </c>
      <c r="N71" s="5">
        <v>14989.75</v>
      </c>
      <c r="O71" s="5">
        <v>43673</v>
      </c>
    </row>
    <row r="72" spans="1:15">
      <c r="A72" t="s">
        <v>43</v>
      </c>
      <c r="B72" s="5">
        <v>98060</v>
      </c>
      <c r="C72" s="5">
        <v>45723.5</v>
      </c>
      <c r="D72" s="5">
        <v>16372</v>
      </c>
      <c r="E72" s="5">
        <v>35965.25</v>
      </c>
      <c r="G72" s="5">
        <v>104345.5</v>
      </c>
      <c r="H72" s="5">
        <v>47424.5</v>
      </c>
      <c r="I72" s="5">
        <v>19157</v>
      </c>
      <c r="J72" s="5">
        <v>37763.25</v>
      </c>
      <c r="L72" s="5">
        <v>106766.25</v>
      </c>
      <c r="M72" s="5">
        <v>49642</v>
      </c>
      <c r="N72" s="5">
        <v>19210.75</v>
      </c>
      <c r="O72" s="5">
        <v>37913</v>
      </c>
    </row>
    <row r="73" spans="1:15">
      <c r="A73" t="s">
        <v>44</v>
      </c>
      <c r="B73" s="5">
        <v>257801.25</v>
      </c>
      <c r="C73" s="5">
        <v>103194</v>
      </c>
      <c r="D73" s="5">
        <v>35243.75</v>
      </c>
      <c r="E73" s="5">
        <v>119363.5</v>
      </c>
      <c r="G73" s="5">
        <v>269892</v>
      </c>
      <c r="H73" s="5">
        <v>101987</v>
      </c>
      <c r="I73" s="5">
        <v>36364.5</v>
      </c>
      <c r="J73" s="5">
        <v>131540.75</v>
      </c>
      <c r="L73" s="5">
        <v>295070</v>
      </c>
      <c r="M73" s="5">
        <v>114299.75</v>
      </c>
      <c r="N73" s="5">
        <v>35934.5</v>
      </c>
      <c r="O73" s="5">
        <v>144835.5</v>
      </c>
    </row>
    <row r="74" spans="1:15">
      <c r="A74" t="s">
        <v>45</v>
      </c>
      <c r="B74" s="5">
        <v>232878.75</v>
      </c>
      <c r="C74" s="5">
        <v>96457.5</v>
      </c>
      <c r="D74" s="5">
        <v>32092</v>
      </c>
      <c r="E74" s="5">
        <v>104329.5</v>
      </c>
      <c r="G74" s="5">
        <v>261597.25</v>
      </c>
      <c r="H74" s="5">
        <v>107380.5</v>
      </c>
      <c r="I74" s="5">
        <v>40747.25</v>
      </c>
      <c r="J74" s="5">
        <v>113469.75</v>
      </c>
      <c r="L74" s="5">
        <v>277021.25</v>
      </c>
      <c r="M74" s="5">
        <v>114037.75</v>
      </c>
      <c r="N74" s="5">
        <v>40617.25</v>
      </c>
      <c r="O74" s="5">
        <v>122366.25</v>
      </c>
    </row>
    <row r="75" spans="1:15">
      <c r="A75" t="s">
        <v>46</v>
      </c>
      <c r="B75" s="5">
        <v>100461.5</v>
      </c>
      <c r="C75" s="5">
        <v>56644.75</v>
      </c>
      <c r="D75" s="5">
        <v>10414.25</v>
      </c>
      <c r="E75" s="5">
        <v>33402.25</v>
      </c>
      <c r="G75" s="5">
        <v>100017.5</v>
      </c>
      <c r="H75" s="5">
        <v>59980.5</v>
      </c>
      <c r="I75" s="5">
        <v>9305.5</v>
      </c>
      <c r="J75" s="5">
        <v>30731.25</v>
      </c>
      <c r="L75" s="5">
        <v>103030.25</v>
      </c>
      <c r="M75" s="5">
        <v>63729.5</v>
      </c>
      <c r="N75" s="5">
        <v>8892</v>
      </c>
      <c r="O75" s="5">
        <v>30409.25</v>
      </c>
    </row>
    <row r="76" spans="1:15">
      <c r="A76" t="s">
        <v>47</v>
      </c>
      <c r="B76" s="5">
        <v>358758.25</v>
      </c>
      <c r="C76" s="5">
        <v>104251.75</v>
      </c>
      <c r="D76" s="5">
        <v>55444.75</v>
      </c>
      <c r="E76" s="5">
        <v>199062.5</v>
      </c>
      <c r="G76" s="5">
        <v>404150.5</v>
      </c>
      <c r="H76" s="5">
        <v>123770.75</v>
      </c>
      <c r="I76" s="5">
        <v>60027.25</v>
      </c>
      <c r="J76" s="5">
        <v>220352.75</v>
      </c>
      <c r="L76" s="5">
        <v>396868</v>
      </c>
      <c r="M76" s="5">
        <v>139027.25</v>
      </c>
      <c r="N76" s="5">
        <v>51546.25</v>
      </c>
      <c r="O76" s="5">
        <v>206295.5</v>
      </c>
    </row>
    <row r="77" spans="1:15">
      <c r="A77" t="s">
        <v>48</v>
      </c>
      <c r="B77" s="5">
        <v>60436.5</v>
      </c>
      <c r="C77" s="5">
        <v>20623.5</v>
      </c>
      <c r="D77" s="5">
        <v>10706.75</v>
      </c>
      <c r="E77" s="5">
        <v>29106</v>
      </c>
      <c r="G77" s="5">
        <v>65425.5</v>
      </c>
      <c r="H77" s="5">
        <v>22604.5</v>
      </c>
      <c r="I77" s="5">
        <v>12228.75</v>
      </c>
      <c r="J77" s="5">
        <v>30592</v>
      </c>
      <c r="L77" s="5">
        <v>65767</v>
      </c>
      <c r="M77" s="5">
        <v>24802.75</v>
      </c>
      <c r="N77" s="5">
        <v>10974</v>
      </c>
      <c r="O77" s="5">
        <v>29990.25</v>
      </c>
    </row>
    <row r="78" spans="1:15">
      <c r="A78" t="s">
        <v>49</v>
      </c>
      <c r="B78" s="5">
        <v>65355.25</v>
      </c>
      <c r="C78" s="5">
        <v>27424.5</v>
      </c>
      <c r="D78" s="5">
        <v>7146.25</v>
      </c>
      <c r="E78" s="5">
        <v>30784</v>
      </c>
      <c r="G78" s="5">
        <v>60882.5</v>
      </c>
      <c r="H78" s="5">
        <v>23150.75</v>
      </c>
      <c r="I78" s="5">
        <v>5570</v>
      </c>
      <c r="J78" s="5">
        <v>32161.5</v>
      </c>
      <c r="L78" s="5">
        <v>69105.5</v>
      </c>
      <c r="M78" s="5">
        <v>28031</v>
      </c>
      <c r="N78" s="5">
        <v>6602</v>
      </c>
      <c r="O78" s="5">
        <v>34472.5</v>
      </c>
    </row>
    <row r="79" spans="1:15">
      <c r="A79" t="s">
        <v>50</v>
      </c>
      <c r="B79" s="5">
        <v>108443.25</v>
      </c>
      <c r="C79" s="5">
        <v>20030.75</v>
      </c>
      <c r="D79" s="5">
        <v>25841.75</v>
      </c>
      <c r="E79" s="5">
        <v>62570.75</v>
      </c>
      <c r="G79" s="5">
        <v>115172</v>
      </c>
      <c r="H79" s="5">
        <v>19235.25</v>
      </c>
      <c r="I79" s="5">
        <v>26762.5</v>
      </c>
      <c r="J79" s="5">
        <v>69174.25</v>
      </c>
      <c r="L79" s="5">
        <v>124324.5</v>
      </c>
      <c r="M79" s="5">
        <v>24355.75</v>
      </c>
      <c r="N79" s="5">
        <v>27558.5</v>
      </c>
      <c r="O79" s="5">
        <v>72410.75</v>
      </c>
    </row>
    <row r="80" spans="1:15">
      <c r="A80" t="s">
        <v>51</v>
      </c>
      <c r="B80" s="5">
        <v>74736</v>
      </c>
      <c r="C80" s="5">
        <v>7287.5</v>
      </c>
      <c r="D80" s="5">
        <v>25740.25</v>
      </c>
      <c r="E80" s="5">
        <v>41708</v>
      </c>
      <c r="G80" s="5">
        <v>82131.25</v>
      </c>
      <c r="H80" s="5">
        <v>10132.5</v>
      </c>
      <c r="I80" s="5">
        <v>30856.75</v>
      </c>
      <c r="J80" s="5">
        <v>41141.5</v>
      </c>
      <c r="L80" s="5">
        <v>88876</v>
      </c>
      <c r="M80" s="5">
        <v>9833.25</v>
      </c>
      <c r="N80" s="5">
        <v>33044</v>
      </c>
      <c r="O80" s="5">
        <v>45999.25</v>
      </c>
    </row>
    <row r="82" spans="1:15">
      <c r="A82" s="4" t="s">
        <v>23</v>
      </c>
    </row>
    <row r="83" spans="1:15">
      <c r="A83" s="4" t="s">
        <v>1</v>
      </c>
      <c r="B83" s="5">
        <v>2753756</v>
      </c>
      <c r="C83" s="5">
        <v>579056.5</v>
      </c>
      <c r="D83" s="5">
        <v>744210.5</v>
      </c>
      <c r="E83" s="5">
        <v>1430488.75</v>
      </c>
      <c r="G83" s="5">
        <v>2939942.75</v>
      </c>
      <c r="H83" s="5">
        <v>614807.75</v>
      </c>
      <c r="I83" s="5">
        <v>816222.25</v>
      </c>
      <c r="J83" s="5">
        <v>1508912.5</v>
      </c>
      <c r="L83" s="5">
        <v>2989986.5</v>
      </c>
      <c r="M83" s="5">
        <v>655322.25</v>
      </c>
      <c r="N83" s="5">
        <v>839165.5</v>
      </c>
      <c r="O83" s="5">
        <v>1495499</v>
      </c>
    </row>
    <row r="84" spans="1:15">
      <c r="A84" t="s">
        <v>36</v>
      </c>
      <c r="B84" s="5">
        <v>166992</v>
      </c>
      <c r="C84" s="5">
        <v>32971.5</v>
      </c>
      <c r="D84" s="5">
        <v>54777.75</v>
      </c>
      <c r="E84" s="5">
        <v>79242.75</v>
      </c>
      <c r="G84" s="5">
        <v>172379.25</v>
      </c>
      <c r="H84" s="5">
        <v>26402</v>
      </c>
      <c r="I84" s="5">
        <v>60951.75</v>
      </c>
      <c r="J84" s="5">
        <v>85025.25</v>
      </c>
      <c r="L84" s="5">
        <v>176128.25</v>
      </c>
      <c r="M84" s="5">
        <v>28119</v>
      </c>
      <c r="N84" s="5">
        <v>63614</v>
      </c>
      <c r="O84" s="5">
        <v>84395</v>
      </c>
    </row>
    <row r="85" spans="1:15">
      <c r="A85" t="s">
        <v>37</v>
      </c>
      <c r="B85" s="5">
        <v>245935</v>
      </c>
      <c r="C85" s="5">
        <v>52687.25</v>
      </c>
      <c r="D85" s="5">
        <v>61011.75</v>
      </c>
      <c r="E85" s="5">
        <v>132236</v>
      </c>
      <c r="G85" s="5">
        <v>268600.5</v>
      </c>
      <c r="H85" s="5">
        <v>60148.75</v>
      </c>
      <c r="I85" s="5">
        <v>68498.5</v>
      </c>
      <c r="J85" s="5">
        <v>139953</v>
      </c>
      <c r="L85" s="5">
        <v>259871.25</v>
      </c>
      <c r="M85" s="5">
        <v>57240.25</v>
      </c>
      <c r="N85" s="5">
        <v>70007</v>
      </c>
      <c r="O85" s="5">
        <v>132624</v>
      </c>
    </row>
    <row r="86" spans="1:15">
      <c r="A86" t="s">
        <v>38</v>
      </c>
      <c r="B86" s="5">
        <v>816732.25</v>
      </c>
      <c r="C86" s="5">
        <v>31074.25</v>
      </c>
      <c r="D86" s="5">
        <v>257798</v>
      </c>
      <c r="E86" s="5">
        <v>527860</v>
      </c>
      <c r="G86" s="5">
        <v>853996.25</v>
      </c>
      <c r="H86" s="5">
        <v>28083.75</v>
      </c>
      <c r="I86" s="5">
        <v>278198.75</v>
      </c>
      <c r="J86" s="5">
        <v>547713.5</v>
      </c>
      <c r="L86" s="5">
        <v>861726.5</v>
      </c>
      <c r="M86" s="5">
        <v>34266.75</v>
      </c>
      <c r="N86" s="5">
        <v>298976.75</v>
      </c>
      <c r="O86" s="5">
        <v>528483.25</v>
      </c>
    </row>
    <row r="87" spans="1:15">
      <c r="A87" t="s">
        <v>39</v>
      </c>
      <c r="B87" s="5">
        <v>98310.75</v>
      </c>
      <c r="C87" s="5">
        <v>20875.75</v>
      </c>
      <c r="D87" s="5">
        <v>29433.25</v>
      </c>
      <c r="E87" s="5">
        <v>48002</v>
      </c>
      <c r="G87" s="5">
        <v>107665</v>
      </c>
      <c r="H87" s="5">
        <v>25108.75</v>
      </c>
      <c r="I87" s="5">
        <v>29793</v>
      </c>
      <c r="J87" s="5">
        <v>52763.25</v>
      </c>
      <c r="L87" s="5">
        <v>111070</v>
      </c>
      <c r="M87" s="5">
        <v>25876.5</v>
      </c>
      <c r="N87" s="5">
        <v>30545</v>
      </c>
      <c r="O87" s="5">
        <v>54648.25</v>
      </c>
    </row>
    <row r="88" spans="1:15">
      <c r="A88" t="s">
        <v>40</v>
      </c>
      <c r="B88" s="5">
        <v>247879.75</v>
      </c>
      <c r="C88" s="5">
        <v>64310</v>
      </c>
      <c r="D88" s="5">
        <v>74489</v>
      </c>
      <c r="E88" s="5">
        <v>109080.5</v>
      </c>
      <c r="G88" s="5">
        <v>265333.75</v>
      </c>
      <c r="H88" s="5">
        <v>72026.25</v>
      </c>
      <c r="I88" s="5">
        <v>80536.5</v>
      </c>
      <c r="J88" s="5">
        <v>112771</v>
      </c>
      <c r="L88" s="5">
        <v>269524.25</v>
      </c>
      <c r="M88" s="5">
        <v>77389.25</v>
      </c>
      <c r="N88" s="5">
        <v>82673.75</v>
      </c>
      <c r="O88" s="5">
        <v>109461.5</v>
      </c>
    </row>
    <row r="89" spans="1:15">
      <c r="A89" t="s">
        <v>41</v>
      </c>
      <c r="B89" s="5">
        <v>505104.25</v>
      </c>
      <c r="C89" s="5">
        <v>96063</v>
      </c>
      <c r="D89" s="5">
        <v>144641</v>
      </c>
      <c r="E89" s="5">
        <v>264400.25</v>
      </c>
      <c r="G89" s="5">
        <v>552015.5</v>
      </c>
      <c r="H89" s="5">
        <v>95584</v>
      </c>
      <c r="I89" s="5">
        <v>172089.25</v>
      </c>
      <c r="J89" s="5">
        <v>284342.75</v>
      </c>
      <c r="L89" s="5">
        <v>582412.75</v>
      </c>
      <c r="M89" s="5">
        <v>103257.25</v>
      </c>
      <c r="N89" s="5">
        <v>171079.5</v>
      </c>
      <c r="O89" s="5">
        <v>308075.75</v>
      </c>
    </row>
    <row r="90" spans="1:15">
      <c r="A90" t="s">
        <v>42</v>
      </c>
      <c r="B90" s="5">
        <v>39389.5</v>
      </c>
      <c r="C90" s="5">
        <v>18113</v>
      </c>
      <c r="D90" s="5">
        <v>6261.5</v>
      </c>
      <c r="E90" s="5">
        <v>15015</v>
      </c>
      <c r="G90" s="5">
        <v>43901.75</v>
      </c>
      <c r="H90" s="5">
        <v>18422.75</v>
      </c>
      <c r="I90" s="5">
        <v>8853.25</v>
      </c>
      <c r="J90" s="5">
        <v>16625.75</v>
      </c>
      <c r="L90" s="5">
        <v>45119.5</v>
      </c>
      <c r="M90" s="5">
        <v>19748.75</v>
      </c>
      <c r="N90" s="5">
        <v>7825.5</v>
      </c>
      <c r="O90" s="5">
        <v>17545</v>
      </c>
    </row>
    <row r="91" spans="1:15">
      <c r="A91" t="s">
        <v>43</v>
      </c>
      <c r="B91" s="5">
        <v>43310.25</v>
      </c>
      <c r="C91" s="5">
        <v>21913.5</v>
      </c>
      <c r="D91" s="5">
        <v>8625</v>
      </c>
      <c r="E91" s="5">
        <v>12772</v>
      </c>
      <c r="G91" s="5">
        <v>44865.75</v>
      </c>
      <c r="H91" s="5">
        <v>23103.75</v>
      </c>
      <c r="I91" s="5">
        <v>10173.75</v>
      </c>
      <c r="J91" s="5">
        <v>11588</v>
      </c>
      <c r="L91" s="5">
        <v>43819.5</v>
      </c>
      <c r="M91" s="5">
        <v>23229.5</v>
      </c>
      <c r="N91" s="5">
        <v>9340</v>
      </c>
      <c r="O91" s="5">
        <v>11249.5</v>
      </c>
    </row>
    <row r="92" spans="1:15">
      <c r="A92" t="s">
        <v>44</v>
      </c>
      <c r="B92" s="5">
        <v>104250.25</v>
      </c>
      <c r="C92" s="5">
        <v>46727.25</v>
      </c>
      <c r="D92" s="5">
        <v>17682.75</v>
      </c>
      <c r="E92" s="5">
        <v>39840.5</v>
      </c>
      <c r="G92" s="5">
        <v>108546.5</v>
      </c>
      <c r="H92" s="5">
        <v>46823.25</v>
      </c>
      <c r="I92" s="5">
        <v>16798.75</v>
      </c>
      <c r="J92" s="5">
        <v>44924.25</v>
      </c>
      <c r="L92" s="5">
        <v>115103.75</v>
      </c>
      <c r="M92" s="5">
        <v>50845.5</v>
      </c>
      <c r="N92" s="5">
        <v>17102</v>
      </c>
      <c r="O92" s="5">
        <v>47156.25</v>
      </c>
    </row>
    <row r="93" spans="1:15">
      <c r="A93" t="s">
        <v>45</v>
      </c>
      <c r="B93" s="5">
        <v>111989</v>
      </c>
      <c r="C93" s="5">
        <v>54096.25</v>
      </c>
      <c r="D93" s="5">
        <v>19032.25</v>
      </c>
      <c r="E93" s="5">
        <v>38860.5</v>
      </c>
      <c r="G93" s="5">
        <v>122239.5</v>
      </c>
      <c r="H93" s="5">
        <v>59562.5</v>
      </c>
      <c r="I93" s="5">
        <v>19143.5</v>
      </c>
      <c r="J93" s="5">
        <v>43533.75</v>
      </c>
      <c r="L93" s="5">
        <v>120448.25</v>
      </c>
      <c r="M93" s="5">
        <v>59808</v>
      </c>
      <c r="N93" s="5">
        <v>18286.75</v>
      </c>
      <c r="O93" s="5">
        <v>42353.5</v>
      </c>
    </row>
    <row r="94" spans="1:15">
      <c r="A94" t="s">
        <v>46</v>
      </c>
      <c r="B94" s="5">
        <v>50738</v>
      </c>
      <c r="C94" s="5">
        <v>33348.5</v>
      </c>
      <c r="D94" s="5">
        <v>3680.75</v>
      </c>
      <c r="E94" s="5">
        <v>13709</v>
      </c>
      <c r="G94" s="5">
        <v>52597.75</v>
      </c>
      <c r="H94" s="5">
        <v>36701.75</v>
      </c>
      <c r="I94" s="5">
        <v>2936.25</v>
      </c>
      <c r="J94" s="5">
        <v>12959.5</v>
      </c>
      <c r="L94" s="5">
        <v>51935.25</v>
      </c>
      <c r="M94" s="5">
        <v>37750.25</v>
      </c>
      <c r="N94" s="5">
        <v>2553.25</v>
      </c>
      <c r="O94" s="5">
        <v>11631.75</v>
      </c>
    </row>
    <row r="95" spans="1:15">
      <c r="A95" t="s">
        <v>47</v>
      </c>
      <c r="B95" s="5">
        <v>174837.5</v>
      </c>
      <c r="C95" s="5">
        <v>63199</v>
      </c>
      <c r="D95" s="5">
        <v>32734.75</v>
      </c>
      <c r="E95" s="5">
        <v>78904.25</v>
      </c>
      <c r="G95" s="5">
        <v>194943.25</v>
      </c>
      <c r="H95" s="5">
        <v>76864</v>
      </c>
      <c r="I95" s="5">
        <v>33034.75</v>
      </c>
      <c r="J95" s="5">
        <v>85044.5</v>
      </c>
      <c r="L95" s="5">
        <v>189187.5</v>
      </c>
      <c r="M95" s="5">
        <v>84933.5</v>
      </c>
      <c r="N95" s="5">
        <v>28188.25</v>
      </c>
      <c r="O95" s="5">
        <v>76066.25</v>
      </c>
    </row>
    <row r="96" spans="1:15">
      <c r="A96" t="s">
        <v>48</v>
      </c>
      <c r="B96" s="5">
        <v>29971.25</v>
      </c>
      <c r="C96" s="5">
        <v>11859.25</v>
      </c>
      <c r="D96" s="5">
        <v>5354.75</v>
      </c>
      <c r="E96" s="5">
        <v>12757</v>
      </c>
      <c r="G96" s="5">
        <v>30958.5</v>
      </c>
      <c r="H96" s="5">
        <v>13299</v>
      </c>
      <c r="I96" s="5">
        <v>5382.75</v>
      </c>
      <c r="J96" s="5">
        <v>12276.75</v>
      </c>
      <c r="L96" s="5">
        <v>32597</v>
      </c>
      <c r="M96" s="5">
        <v>15314</v>
      </c>
      <c r="N96" s="5">
        <v>4663.25</v>
      </c>
      <c r="O96" s="5">
        <v>12619.75</v>
      </c>
    </row>
    <row r="97" spans="1:15">
      <c r="A97" t="s">
        <v>49</v>
      </c>
      <c r="B97" s="5">
        <v>30468.5</v>
      </c>
      <c r="C97" s="5">
        <v>16046.25</v>
      </c>
      <c r="D97" s="5">
        <v>2867.75</v>
      </c>
      <c r="E97" s="5">
        <v>11554</v>
      </c>
      <c r="G97" s="5">
        <v>28280</v>
      </c>
      <c r="H97" s="5">
        <v>13727.25</v>
      </c>
      <c r="I97" s="5">
        <v>2490.25</v>
      </c>
      <c r="J97" s="5">
        <v>12062.5</v>
      </c>
      <c r="L97" s="5">
        <v>31933.75</v>
      </c>
      <c r="M97" s="5">
        <v>16170</v>
      </c>
      <c r="N97" s="5">
        <v>3149.25</v>
      </c>
      <c r="O97" s="5">
        <v>12614.5</v>
      </c>
    </row>
    <row r="98" spans="1:15">
      <c r="A98" t="s">
        <v>50</v>
      </c>
      <c r="B98" s="5">
        <v>50721</v>
      </c>
      <c r="C98" s="5">
        <v>11847.75</v>
      </c>
      <c r="D98" s="5">
        <v>12831.25</v>
      </c>
      <c r="E98" s="5">
        <v>26042</v>
      </c>
      <c r="G98" s="5">
        <v>54617.5</v>
      </c>
      <c r="H98" s="5">
        <v>12538.25</v>
      </c>
      <c r="I98" s="5">
        <v>12517.25</v>
      </c>
      <c r="J98" s="5">
        <v>29562</v>
      </c>
      <c r="L98" s="5">
        <v>57710.25</v>
      </c>
      <c r="M98" s="5">
        <v>15265</v>
      </c>
      <c r="N98" s="5">
        <v>13963</v>
      </c>
      <c r="O98" s="5">
        <v>28482.25</v>
      </c>
    </row>
    <row r="99" spans="1:15">
      <c r="A99" t="s">
        <v>51</v>
      </c>
      <c r="B99" s="5">
        <v>37127.25</v>
      </c>
      <c r="C99" s="5">
        <v>3924.25</v>
      </c>
      <c r="D99" s="5">
        <v>12990</v>
      </c>
      <c r="E99" s="5">
        <v>20213.25</v>
      </c>
      <c r="G99" s="5">
        <v>39002.25</v>
      </c>
      <c r="H99" s="5">
        <v>6412</v>
      </c>
      <c r="I99" s="5">
        <v>14823.5</v>
      </c>
      <c r="J99" s="5">
        <v>17766.75</v>
      </c>
      <c r="L99" s="5">
        <v>41399.25</v>
      </c>
      <c r="M99" s="5">
        <v>6108.75</v>
      </c>
      <c r="N99" s="5">
        <v>17198.25</v>
      </c>
      <c r="O99" s="5">
        <v>18092.5</v>
      </c>
    </row>
    <row r="101" spans="1:15">
      <c r="A101" s="4" t="s">
        <v>24</v>
      </c>
    </row>
    <row r="102" spans="1:15">
      <c r="A102" s="4" t="s">
        <v>1</v>
      </c>
      <c r="B102" s="5">
        <v>3343216.5</v>
      </c>
      <c r="C102" s="5">
        <v>461321</v>
      </c>
      <c r="D102" s="5">
        <v>510964.25</v>
      </c>
      <c r="E102" s="5">
        <v>2370931.25</v>
      </c>
      <c r="G102" s="5">
        <v>3638083.5</v>
      </c>
      <c r="H102" s="5">
        <v>443862.25</v>
      </c>
      <c r="I102" s="5">
        <v>560044.5</v>
      </c>
      <c r="J102" s="5">
        <v>2634177</v>
      </c>
      <c r="L102" s="5">
        <v>3836561.75</v>
      </c>
      <c r="M102" s="5">
        <v>479226.5</v>
      </c>
      <c r="N102" s="5">
        <v>575480.75</v>
      </c>
      <c r="O102" s="5">
        <v>2781854.5</v>
      </c>
    </row>
    <row r="103" spans="1:15">
      <c r="A103" t="s">
        <v>36</v>
      </c>
      <c r="B103" s="5">
        <v>211696.5</v>
      </c>
      <c r="C103" s="5">
        <v>26790.25</v>
      </c>
      <c r="D103" s="5">
        <v>44722.5</v>
      </c>
      <c r="E103" s="5">
        <v>140183.25</v>
      </c>
      <c r="G103" s="5">
        <v>206807.5</v>
      </c>
      <c r="H103" s="5">
        <v>20590.5</v>
      </c>
      <c r="I103" s="5">
        <v>45220.5</v>
      </c>
      <c r="J103" s="5">
        <v>140996.5</v>
      </c>
      <c r="L103" s="5">
        <v>221787.5</v>
      </c>
      <c r="M103" s="5">
        <v>19129.25</v>
      </c>
      <c r="N103" s="5">
        <v>45179.5</v>
      </c>
      <c r="O103" s="5">
        <v>157478.75</v>
      </c>
    </row>
    <row r="104" spans="1:15">
      <c r="A104" t="s">
        <v>37</v>
      </c>
      <c r="B104" s="5">
        <v>319220</v>
      </c>
      <c r="C104" s="5">
        <v>37944.25</v>
      </c>
      <c r="D104" s="5">
        <v>60538.75</v>
      </c>
      <c r="E104" s="5">
        <v>220737</v>
      </c>
      <c r="G104" s="5">
        <v>331248.5</v>
      </c>
      <c r="H104" s="5">
        <v>34594.5</v>
      </c>
      <c r="I104" s="5">
        <v>70081</v>
      </c>
      <c r="J104" s="5">
        <v>226572.75</v>
      </c>
      <c r="L104" s="5">
        <v>343504.25</v>
      </c>
      <c r="M104" s="5">
        <v>38502.25</v>
      </c>
      <c r="N104" s="5">
        <v>67058.25</v>
      </c>
      <c r="O104" s="5">
        <v>237943.25</v>
      </c>
    </row>
    <row r="105" spans="1:15">
      <c r="A105" t="s">
        <v>38</v>
      </c>
      <c r="B105" s="5">
        <v>964163</v>
      </c>
      <c r="C105" s="5">
        <v>14516.25</v>
      </c>
      <c r="D105" s="5">
        <v>148626.75</v>
      </c>
      <c r="E105" s="5">
        <v>801019.5</v>
      </c>
      <c r="G105" s="5">
        <v>1063495</v>
      </c>
      <c r="H105" s="5">
        <v>15400.25</v>
      </c>
      <c r="I105" s="5">
        <v>158067.5</v>
      </c>
      <c r="J105" s="5">
        <v>890027.25</v>
      </c>
      <c r="L105" s="5">
        <v>1149373</v>
      </c>
      <c r="M105" s="5">
        <v>10851.25</v>
      </c>
      <c r="N105" s="5">
        <v>178407.75</v>
      </c>
      <c r="O105" s="5">
        <v>960113.75</v>
      </c>
    </row>
    <row r="106" spans="1:15">
      <c r="A106" t="s">
        <v>39</v>
      </c>
      <c r="B106" s="5">
        <v>134856.5</v>
      </c>
      <c r="C106" s="5">
        <v>12116.75</v>
      </c>
      <c r="D106" s="5">
        <v>19723.5</v>
      </c>
      <c r="E106" s="5">
        <v>103016.5</v>
      </c>
      <c r="G106" s="5">
        <v>152599.75</v>
      </c>
      <c r="H106" s="5">
        <v>15325.25</v>
      </c>
      <c r="I106" s="5">
        <v>26326.75</v>
      </c>
      <c r="J106" s="5">
        <v>110948</v>
      </c>
      <c r="L106" s="5">
        <v>153593.25</v>
      </c>
      <c r="M106" s="5">
        <v>16271.5</v>
      </c>
      <c r="N106" s="5">
        <v>26723.75</v>
      </c>
      <c r="O106" s="5">
        <v>110598</v>
      </c>
    </row>
    <row r="107" spans="1:15">
      <c r="A107" t="s">
        <v>40</v>
      </c>
      <c r="B107" s="5">
        <v>314929.5</v>
      </c>
      <c r="C107" s="5">
        <v>45953.75</v>
      </c>
      <c r="D107" s="5">
        <v>55969</v>
      </c>
      <c r="E107" s="5">
        <v>213006.75</v>
      </c>
      <c r="G107" s="5">
        <v>351924</v>
      </c>
      <c r="H107" s="5">
        <v>49202.75</v>
      </c>
      <c r="I107" s="5">
        <v>64096.5</v>
      </c>
      <c r="J107" s="5">
        <v>238624.75</v>
      </c>
      <c r="L107" s="5">
        <v>370104</v>
      </c>
      <c r="M107" s="5">
        <v>51372.75</v>
      </c>
      <c r="N107" s="5">
        <v>63503.25</v>
      </c>
      <c r="O107" s="5">
        <v>255228</v>
      </c>
    </row>
    <row r="108" spans="1:15">
      <c r="A108" t="s">
        <v>41</v>
      </c>
      <c r="B108" s="5">
        <v>623151.25</v>
      </c>
      <c r="C108" s="5">
        <v>85534.75</v>
      </c>
      <c r="D108" s="5">
        <v>73096</v>
      </c>
      <c r="E108" s="5">
        <v>464520.5</v>
      </c>
      <c r="G108" s="5">
        <v>694124.75</v>
      </c>
      <c r="H108" s="5">
        <v>62978.25</v>
      </c>
      <c r="I108" s="5">
        <v>65513.5</v>
      </c>
      <c r="J108" s="5">
        <v>565632.5</v>
      </c>
      <c r="L108" s="5">
        <v>700296</v>
      </c>
      <c r="M108" s="5">
        <v>62847.5</v>
      </c>
      <c r="N108" s="5">
        <v>67509</v>
      </c>
      <c r="O108" s="5">
        <v>569939.25</v>
      </c>
    </row>
    <row r="109" spans="1:15">
      <c r="A109" t="s">
        <v>42</v>
      </c>
      <c r="B109" s="5">
        <v>51682</v>
      </c>
      <c r="C109" s="5">
        <v>19789.25</v>
      </c>
      <c r="D109" s="5">
        <v>5084.25</v>
      </c>
      <c r="E109" s="5">
        <v>26808</v>
      </c>
      <c r="G109" s="5">
        <v>50321</v>
      </c>
      <c r="H109" s="5">
        <v>19135.75</v>
      </c>
      <c r="I109" s="5">
        <v>7020.25</v>
      </c>
      <c r="J109" s="5">
        <v>24164.75</v>
      </c>
      <c r="L109" s="5">
        <v>55209.5</v>
      </c>
      <c r="M109" s="5">
        <v>21917.25</v>
      </c>
      <c r="N109" s="5">
        <v>7164.25</v>
      </c>
      <c r="O109" s="5">
        <v>26128</v>
      </c>
    </row>
    <row r="110" spans="1:15">
      <c r="A110" t="s">
        <v>43</v>
      </c>
      <c r="B110" s="5">
        <v>54749.75</v>
      </c>
      <c r="C110" s="5">
        <v>23810</v>
      </c>
      <c r="D110" s="5">
        <v>7747</v>
      </c>
      <c r="E110" s="5">
        <v>23193.25</v>
      </c>
      <c r="G110" s="5">
        <v>59479.75</v>
      </c>
      <c r="H110" s="5">
        <v>24320.75</v>
      </c>
      <c r="I110" s="5">
        <v>8983.25</v>
      </c>
      <c r="J110" s="5">
        <v>26175.25</v>
      </c>
      <c r="L110" s="5">
        <v>62946.75</v>
      </c>
      <c r="M110" s="5">
        <v>26412.5</v>
      </c>
      <c r="N110" s="5">
        <v>9870.75</v>
      </c>
      <c r="O110" s="5">
        <v>26663.5</v>
      </c>
    </row>
    <row r="111" spans="1:15">
      <c r="A111" t="s">
        <v>44</v>
      </c>
      <c r="B111" s="5">
        <v>153551</v>
      </c>
      <c r="C111" s="5">
        <v>56466.75</v>
      </c>
      <c r="D111" s="5">
        <v>17561</v>
      </c>
      <c r="E111" s="5">
        <v>79523</v>
      </c>
      <c r="G111" s="5">
        <v>161345.5</v>
      </c>
      <c r="H111" s="5">
        <v>55163.75</v>
      </c>
      <c r="I111" s="5">
        <v>19565.75</v>
      </c>
      <c r="J111" s="5">
        <v>86616.5</v>
      </c>
      <c r="L111" s="5">
        <v>179966.25</v>
      </c>
      <c r="M111" s="5">
        <v>63454.25</v>
      </c>
      <c r="N111" s="5">
        <v>18832.5</v>
      </c>
      <c r="O111" s="5">
        <v>97679.25</v>
      </c>
    </row>
    <row r="112" spans="1:15">
      <c r="A112" t="s">
        <v>45</v>
      </c>
      <c r="B112" s="5">
        <v>120889.75</v>
      </c>
      <c r="C112" s="5">
        <v>42361.25</v>
      </c>
      <c r="D112" s="5">
        <v>13059.75</v>
      </c>
      <c r="E112" s="5">
        <v>65469</v>
      </c>
      <c r="G112" s="5">
        <v>139357.75</v>
      </c>
      <c r="H112" s="5">
        <v>47818</v>
      </c>
      <c r="I112" s="5">
        <v>21603.75</v>
      </c>
      <c r="J112" s="5">
        <v>69936</v>
      </c>
      <c r="L112" s="5">
        <v>156573</v>
      </c>
      <c r="M112" s="5">
        <v>54229.75</v>
      </c>
      <c r="N112" s="5">
        <v>22330.5</v>
      </c>
      <c r="O112" s="5">
        <v>80012.75</v>
      </c>
    </row>
    <row r="113" spans="1:15">
      <c r="A113" t="s">
        <v>46</v>
      </c>
      <c r="B113" s="5">
        <v>49723.5</v>
      </c>
      <c r="C113" s="5">
        <v>23296.25</v>
      </c>
      <c r="D113" s="5">
        <v>6733.5</v>
      </c>
      <c r="E113" s="5">
        <v>19693.25</v>
      </c>
      <c r="G113" s="5">
        <v>47419.75</v>
      </c>
      <c r="H113" s="5">
        <v>23278.75</v>
      </c>
      <c r="I113" s="5">
        <v>6369.25</v>
      </c>
      <c r="J113" s="5">
        <v>17771.75</v>
      </c>
      <c r="L113" s="5">
        <v>51095</v>
      </c>
      <c r="M113" s="5">
        <v>25979.25</v>
      </c>
      <c r="N113" s="5">
        <v>6338.75</v>
      </c>
      <c r="O113" s="5">
        <v>18777.5</v>
      </c>
    </row>
    <row r="114" spans="1:15">
      <c r="A114" t="s">
        <v>47</v>
      </c>
      <c r="B114" s="5">
        <v>183920.75</v>
      </c>
      <c r="C114" s="5">
        <v>41052.75</v>
      </c>
      <c r="D114" s="5">
        <v>22710</v>
      </c>
      <c r="E114" s="5">
        <v>120158.25</v>
      </c>
      <c r="G114" s="5">
        <v>209207.25</v>
      </c>
      <c r="H114" s="5">
        <v>46906.75</v>
      </c>
      <c r="I114" s="5">
        <v>26992.5</v>
      </c>
      <c r="J114" s="5">
        <v>135308.25</v>
      </c>
      <c r="L114" s="5">
        <v>207680.5</v>
      </c>
      <c r="M114" s="5">
        <v>54093.75</v>
      </c>
      <c r="N114" s="5">
        <v>23358</v>
      </c>
      <c r="O114" s="5">
        <v>130229.25</v>
      </c>
    </row>
    <row r="115" spans="1:15">
      <c r="A115" t="s">
        <v>48</v>
      </c>
      <c r="B115" s="5">
        <v>30465.25</v>
      </c>
      <c r="C115" s="5">
        <v>8764.25</v>
      </c>
      <c r="D115" s="5">
        <v>5352</v>
      </c>
      <c r="E115" s="5">
        <v>16349</v>
      </c>
      <c r="G115" s="5">
        <v>34467</v>
      </c>
      <c r="H115" s="5">
        <v>9305.5</v>
      </c>
      <c r="I115" s="5">
        <v>6846</v>
      </c>
      <c r="J115" s="5">
        <v>18315.25</v>
      </c>
      <c r="L115" s="5">
        <v>33170</v>
      </c>
      <c r="M115" s="5">
        <v>9488.75</v>
      </c>
      <c r="N115" s="5">
        <v>6310.75</v>
      </c>
      <c r="O115" s="5">
        <v>17370.5</v>
      </c>
    </row>
    <row r="116" spans="1:15">
      <c r="A116" t="s">
        <v>49</v>
      </c>
      <c r="B116" s="5">
        <v>34886.75</v>
      </c>
      <c r="C116" s="5">
        <v>11378.25</v>
      </c>
      <c r="D116" s="5">
        <v>4278.5</v>
      </c>
      <c r="E116" s="5">
        <v>19230</v>
      </c>
      <c r="G116" s="5">
        <v>32602.5</v>
      </c>
      <c r="H116" s="5">
        <v>9423.5</v>
      </c>
      <c r="I116" s="5">
        <v>3079.75</v>
      </c>
      <c r="J116" s="5">
        <v>20099</v>
      </c>
      <c r="L116" s="5">
        <v>37171.75</v>
      </c>
      <c r="M116" s="5">
        <v>11861</v>
      </c>
      <c r="N116" s="5">
        <v>3452.75</v>
      </c>
      <c r="O116" s="5">
        <v>21858</v>
      </c>
    </row>
    <row r="117" spans="1:15">
      <c r="A117" t="s">
        <v>50</v>
      </c>
      <c r="B117" s="5">
        <v>57722.25</v>
      </c>
      <c r="C117" s="5">
        <v>8183</v>
      </c>
      <c r="D117" s="5">
        <v>13010.5</v>
      </c>
      <c r="E117" s="5">
        <v>36528.75</v>
      </c>
      <c r="G117" s="5">
        <v>60554.5</v>
      </c>
      <c r="H117" s="5">
        <v>6697</v>
      </c>
      <c r="I117" s="5">
        <v>14245.25</v>
      </c>
      <c r="J117" s="5">
        <v>39612.25</v>
      </c>
      <c r="L117" s="5">
        <v>66614.25</v>
      </c>
      <c r="M117" s="5">
        <v>9090.75</v>
      </c>
      <c r="N117" s="5">
        <v>13595.5</v>
      </c>
      <c r="O117" s="5">
        <v>43928.5</v>
      </c>
    </row>
    <row r="118" spans="1:15">
      <c r="A118" t="s">
        <v>51</v>
      </c>
      <c r="B118" s="5">
        <v>37608.75</v>
      </c>
      <c r="C118" s="5">
        <v>3363.25</v>
      </c>
      <c r="D118" s="5">
        <v>12750.25</v>
      </c>
      <c r="E118" s="5">
        <v>21494.75</v>
      </c>
      <c r="G118" s="5">
        <v>43129</v>
      </c>
      <c r="H118" s="5">
        <v>3720.5</v>
      </c>
      <c r="I118" s="5">
        <v>16033.25</v>
      </c>
      <c r="J118" s="5">
        <v>23374.75</v>
      </c>
      <c r="L118" s="5">
        <v>47476.75</v>
      </c>
      <c r="M118" s="5">
        <v>3724.5</v>
      </c>
      <c r="N118" s="5">
        <v>15845.75</v>
      </c>
      <c r="O118" s="5">
        <v>27906.75</v>
      </c>
    </row>
    <row r="120" spans="1:15">
      <c r="A120" s="4" t="s">
        <v>26</v>
      </c>
    </row>
    <row r="121" spans="1:15">
      <c r="A121" s="4" t="s">
        <v>0</v>
      </c>
    </row>
    <row r="122" spans="1:15">
      <c r="A122" s="4" t="s">
        <v>6</v>
      </c>
    </row>
    <row r="123" spans="1:15">
      <c r="A123" t="s">
        <v>1</v>
      </c>
      <c r="B123" s="5">
        <v>4927749.75</v>
      </c>
      <c r="C123" s="5">
        <v>3230176.25</v>
      </c>
      <c r="D123" s="5">
        <v>581341</v>
      </c>
      <c r="E123" s="5">
        <v>1116232</v>
      </c>
      <c r="G123" s="5">
        <v>5221055.5</v>
      </c>
      <c r="H123" s="5">
        <v>3394075.5</v>
      </c>
      <c r="I123" s="5">
        <v>636367.5</v>
      </c>
      <c r="J123" s="5">
        <v>1190612.25</v>
      </c>
      <c r="L123" s="5">
        <v>5461377</v>
      </c>
      <c r="M123" s="5">
        <v>3615923</v>
      </c>
      <c r="N123" s="5">
        <v>663743.25</v>
      </c>
      <c r="O123" s="5">
        <v>1181711.25</v>
      </c>
    </row>
    <row r="124" spans="1:15">
      <c r="A124" t="s">
        <v>36</v>
      </c>
      <c r="B124" s="5">
        <v>379355</v>
      </c>
      <c r="C124" s="5">
        <v>205725.5</v>
      </c>
      <c r="D124" s="5">
        <v>78261.5</v>
      </c>
      <c r="E124" s="5">
        <v>95367.75</v>
      </c>
      <c r="G124" s="5">
        <v>376317.5</v>
      </c>
      <c r="H124" s="5">
        <v>193471.25</v>
      </c>
      <c r="I124" s="5">
        <v>89374.5</v>
      </c>
      <c r="J124" s="5">
        <v>93471.25</v>
      </c>
      <c r="L124" s="5">
        <v>398860.75</v>
      </c>
      <c r="M124" s="5">
        <v>195325.25</v>
      </c>
      <c r="N124" s="5">
        <v>93162</v>
      </c>
      <c r="O124" s="5">
        <v>110373.5</v>
      </c>
    </row>
    <row r="125" spans="1:15">
      <c r="A125" t="s">
        <v>37</v>
      </c>
      <c r="B125" s="5">
        <v>467953.5</v>
      </c>
      <c r="C125" s="5">
        <v>279314.75</v>
      </c>
      <c r="D125" s="5">
        <v>56280</v>
      </c>
      <c r="E125" s="5">
        <v>132358.5</v>
      </c>
      <c r="G125" s="5">
        <v>483327.75</v>
      </c>
      <c r="H125" s="5">
        <v>279395.5</v>
      </c>
      <c r="I125" s="5">
        <v>59835.25</v>
      </c>
      <c r="J125" s="5">
        <v>144096.75</v>
      </c>
      <c r="L125" s="5">
        <v>459752</v>
      </c>
      <c r="M125" s="5">
        <v>276859.25</v>
      </c>
      <c r="N125" s="5">
        <v>56931.75</v>
      </c>
      <c r="O125" s="5">
        <v>125961.25</v>
      </c>
    </row>
    <row r="126" spans="1:15">
      <c r="A126" t="s">
        <v>38</v>
      </c>
      <c r="B126" s="5">
        <v>152009</v>
      </c>
      <c r="C126" s="5">
        <v>33748.5</v>
      </c>
      <c r="D126" s="5">
        <v>30450.75</v>
      </c>
      <c r="E126" s="5">
        <v>87810</v>
      </c>
      <c r="G126" s="5">
        <v>162708</v>
      </c>
      <c r="H126" s="5">
        <v>36167.25</v>
      </c>
      <c r="I126" s="5">
        <v>27167.75</v>
      </c>
      <c r="J126" s="5">
        <v>99373</v>
      </c>
      <c r="L126" s="5">
        <v>165019</v>
      </c>
      <c r="M126" s="5">
        <v>42405.25</v>
      </c>
      <c r="N126" s="5">
        <v>29543.25</v>
      </c>
      <c r="O126" s="5">
        <v>93070.5</v>
      </c>
    </row>
    <row r="127" spans="1:15">
      <c r="A127" t="s">
        <v>39</v>
      </c>
      <c r="B127" s="5">
        <v>345898</v>
      </c>
      <c r="C127" s="5">
        <v>194000</v>
      </c>
      <c r="D127" s="5">
        <v>53916.75</v>
      </c>
      <c r="E127" s="5">
        <v>97981</v>
      </c>
      <c r="G127" s="5">
        <v>374876.5</v>
      </c>
      <c r="H127" s="5">
        <v>208681</v>
      </c>
      <c r="I127" s="5">
        <v>51590</v>
      </c>
      <c r="J127" s="5">
        <v>114605.5</v>
      </c>
      <c r="L127" s="5">
        <v>391927.5</v>
      </c>
      <c r="M127" s="5">
        <v>229298</v>
      </c>
      <c r="N127" s="5">
        <v>47050.25</v>
      </c>
      <c r="O127" s="5">
        <v>115578.75</v>
      </c>
    </row>
    <row r="128" spans="1:15">
      <c r="A128" t="s">
        <v>40</v>
      </c>
      <c r="B128" s="5">
        <v>551721.25</v>
      </c>
      <c r="C128" s="5">
        <v>284847</v>
      </c>
      <c r="D128" s="5">
        <v>79327.5</v>
      </c>
      <c r="E128" s="5">
        <v>187546.5</v>
      </c>
      <c r="G128" s="5">
        <v>582281</v>
      </c>
      <c r="H128" s="5">
        <v>293699</v>
      </c>
      <c r="I128" s="5">
        <v>89138.75</v>
      </c>
      <c r="J128" s="5">
        <v>199443</v>
      </c>
      <c r="L128" s="5">
        <v>624039.5</v>
      </c>
      <c r="M128" s="5">
        <v>335547.75</v>
      </c>
      <c r="N128" s="5">
        <v>90355.5</v>
      </c>
      <c r="O128" s="5">
        <v>198135.75</v>
      </c>
    </row>
    <row r="129" spans="1:15">
      <c r="A129" t="s">
        <v>41</v>
      </c>
      <c r="B129" s="5">
        <v>694548.75</v>
      </c>
      <c r="C129" s="5">
        <v>336652.75</v>
      </c>
      <c r="D129" s="5">
        <v>112271.25</v>
      </c>
      <c r="E129" s="5">
        <v>245625</v>
      </c>
      <c r="G129" s="5">
        <v>716593</v>
      </c>
      <c r="H129" s="5">
        <v>346519</v>
      </c>
      <c r="I129" s="5">
        <v>121526</v>
      </c>
      <c r="J129" s="5">
        <v>248548.5</v>
      </c>
      <c r="L129" s="5">
        <v>759203.25</v>
      </c>
      <c r="M129" s="5">
        <v>361307</v>
      </c>
      <c r="N129" s="5">
        <v>145919</v>
      </c>
      <c r="O129" s="5">
        <v>251977.25</v>
      </c>
    </row>
    <row r="130" spans="1:15">
      <c r="A130" t="s">
        <v>42</v>
      </c>
      <c r="B130" s="5">
        <v>240641.25</v>
      </c>
      <c r="C130" s="5">
        <v>193413</v>
      </c>
      <c r="D130" s="5">
        <v>17111.25</v>
      </c>
      <c r="E130" s="5">
        <v>30116.75</v>
      </c>
      <c r="G130" s="5">
        <v>247699.5</v>
      </c>
      <c r="H130" s="5">
        <v>205398.25</v>
      </c>
      <c r="I130" s="5">
        <v>14550.75</v>
      </c>
      <c r="J130" s="5">
        <v>27751.5</v>
      </c>
      <c r="L130" s="5">
        <v>262473.75</v>
      </c>
      <c r="M130" s="5">
        <v>216697.25</v>
      </c>
      <c r="N130" s="5">
        <v>17026.25</v>
      </c>
      <c r="O130" s="5">
        <v>28750.5</v>
      </c>
    </row>
    <row r="131" spans="1:15">
      <c r="A131" t="s">
        <v>43</v>
      </c>
      <c r="B131" s="5">
        <v>110129</v>
      </c>
      <c r="C131" s="5">
        <v>87267.75</v>
      </c>
      <c r="D131" s="5">
        <v>6432.5</v>
      </c>
      <c r="E131" s="5">
        <v>16427.75</v>
      </c>
      <c r="G131" s="5">
        <v>113932</v>
      </c>
      <c r="H131" s="5">
        <v>91148.25</v>
      </c>
      <c r="I131" s="5">
        <v>8415.5</v>
      </c>
      <c r="J131" s="5">
        <v>14367.75</v>
      </c>
      <c r="L131" s="5">
        <v>116643.5</v>
      </c>
      <c r="M131" s="5">
        <v>94728</v>
      </c>
      <c r="N131" s="5">
        <v>8829.5</v>
      </c>
      <c r="O131" s="5">
        <v>13086</v>
      </c>
    </row>
    <row r="132" spans="1:15">
      <c r="A132" t="s">
        <v>44</v>
      </c>
      <c r="B132" s="5">
        <v>211791</v>
      </c>
      <c r="C132" s="5">
        <v>178302.75</v>
      </c>
      <c r="D132" s="5">
        <v>8447.5</v>
      </c>
      <c r="E132" s="5">
        <v>25040.5</v>
      </c>
      <c r="G132" s="5">
        <v>234153.25</v>
      </c>
      <c r="H132" s="5">
        <v>193194.25</v>
      </c>
      <c r="I132" s="5">
        <v>11465.25</v>
      </c>
      <c r="J132" s="5">
        <v>29494</v>
      </c>
      <c r="L132" s="5">
        <v>250823.25</v>
      </c>
      <c r="M132" s="5">
        <v>210973.75</v>
      </c>
      <c r="N132" s="5">
        <v>10472</v>
      </c>
      <c r="O132" s="5">
        <v>29376.75</v>
      </c>
    </row>
    <row r="133" spans="1:15">
      <c r="A133" t="s">
        <v>45</v>
      </c>
      <c r="B133" s="5">
        <v>260061.75</v>
      </c>
      <c r="C133" s="5">
        <v>194529.25</v>
      </c>
      <c r="D133" s="5">
        <v>30309.25</v>
      </c>
      <c r="E133" s="5">
        <v>35223</v>
      </c>
      <c r="G133" s="5">
        <v>277899.75</v>
      </c>
      <c r="H133" s="5">
        <v>204572.5</v>
      </c>
      <c r="I133" s="5">
        <v>36492.5</v>
      </c>
      <c r="J133" s="5">
        <v>36834.75</v>
      </c>
      <c r="L133" s="5">
        <v>282297</v>
      </c>
      <c r="M133" s="5">
        <v>214702.5</v>
      </c>
      <c r="N133" s="5">
        <v>32509.75</v>
      </c>
      <c r="O133" s="5">
        <v>35085.25</v>
      </c>
    </row>
    <row r="134" spans="1:15">
      <c r="A134" t="s">
        <v>46</v>
      </c>
      <c r="B134" s="5">
        <v>216926.75</v>
      </c>
      <c r="C134" s="5">
        <v>178455.5</v>
      </c>
      <c r="D134" s="5">
        <v>13571.25</v>
      </c>
      <c r="E134" s="5">
        <v>24899.5</v>
      </c>
      <c r="G134" s="5">
        <v>223256.5</v>
      </c>
      <c r="H134" s="5">
        <v>181267.75</v>
      </c>
      <c r="I134" s="5">
        <v>15918</v>
      </c>
      <c r="J134" s="5">
        <v>26071</v>
      </c>
      <c r="L134" s="5">
        <v>239573.25</v>
      </c>
      <c r="M134" s="5">
        <v>199408</v>
      </c>
      <c r="N134" s="5">
        <v>16494.5</v>
      </c>
      <c r="O134" s="5">
        <v>23671</v>
      </c>
    </row>
    <row r="135" spans="1:15">
      <c r="A135" t="s">
        <v>47</v>
      </c>
      <c r="B135" s="5">
        <v>426581.75</v>
      </c>
      <c r="C135" s="5">
        <v>382452.5</v>
      </c>
      <c r="D135" s="5">
        <v>10861.75</v>
      </c>
      <c r="E135" s="5">
        <v>33267.25</v>
      </c>
      <c r="G135" s="5">
        <v>471635.75</v>
      </c>
      <c r="H135" s="5">
        <v>423994.25</v>
      </c>
      <c r="I135" s="5">
        <v>9340</v>
      </c>
      <c r="J135" s="5">
        <v>38301.75</v>
      </c>
      <c r="L135" s="5">
        <v>474168.5</v>
      </c>
      <c r="M135" s="5">
        <v>429916</v>
      </c>
      <c r="N135" s="5">
        <v>8768</v>
      </c>
      <c r="O135" s="5">
        <v>35484.5</v>
      </c>
    </row>
    <row r="136" spans="1:15">
      <c r="A136" t="s">
        <v>48</v>
      </c>
      <c r="B136" s="5">
        <v>174783</v>
      </c>
      <c r="C136" s="5">
        <v>151667.5</v>
      </c>
      <c r="D136" s="5">
        <v>8461.75</v>
      </c>
      <c r="E136" s="5">
        <v>14653.5</v>
      </c>
      <c r="G136" s="5">
        <v>196040.5</v>
      </c>
      <c r="H136" s="5">
        <v>167595.5</v>
      </c>
      <c r="I136" s="5">
        <v>12712.5</v>
      </c>
      <c r="J136" s="5">
        <v>15733.25</v>
      </c>
      <c r="L136" s="5">
        <v>208375.5</v>
      </c>
      <c r="M136" s="5">
        <v>179881.75</v>
      </c>
      <c r="N136" s="5">
        <v>11811.25</v>
      </c>
      <c r="O136" s="5">
        <v>16681.75</v>
      </c>
    </row>
    <row r="137" spans="1:15">
      <c r="A137" t="s">
        <v>49</v>
      </c>
      <c r="B137" s="5">
        <v>153896.75</v>
      </c>
      <c r="C137" s="5">
        <v>139904.75</v>
      </c>
      <c r="D137" s="5">
        <v>4919.5</v>
      </c>
      <c r="E137" s="5">
        <v>9072.5</v>
      </c>
      <c r="G137" s="5">
        <v>150101.25</v>
      </c>
      <c r="H137" s="5">
        <v>130467.75</v>
      </c>
      <c r="I137" s="5">
        <v>4608</v>
      </c>
      <c r="J137" s="5">
        <v>15026</v>
      </c>
      <c r="L137" s="5">
        <v>166856.5</v>
      </c>
      <c r="M137" s="5">
        <v>150813</v>
      </c>
      <c r="N137" s="5">
        <v>3445.75</v>
      </c>
      <c r="O137" s="5">
        <v>12597.25</v>
      </c>
    </row>
    <row r="138" spans="1:15">
      <c r="A138" t="s">
        <v>50</v>
      </c>
      <c r="B138" s="5">
        <v>300146.5</v>
      </c>
      <c r="C138" s="5">
        <v>214727.75</v>
      </c>
      <c r="D138" s="5">
        <v>39978.75</v>
      </c>
      <c r="E138" s="5">
        <v>45440</v>
      </c>
      <c r="G138" s="5">
        <v>342210.5</v>
      </c>
      <c r="H138" s="5">
        <v>241297.25</v>
      </c>
      <c r="I138" s="5">
        <v>46241</v>
      </c>
      <c r="J138" s="5">
        <v>54672.5</v>
      </c>
      <c r="L138" s="5">
        <v>384925</v>
      </c>
      <c r="M138" s="5">
        <v>279667.25</v>
      </c>
      <c r="N138" s="5">
        <v>52491.5</v>
      </c>
      <c r="O138" s="5">
        <v>52766.25</v>
      </c>
    </row>
    <row r="139" spans="1:15">
      <c r="A139" t="s">
        <v>51</v>
      </c>
      <c r="B139" s="5">
        <v>241307</v>
      </c>
      <c r="C139" s="5">
        <v>175166.25</v>
      </c>
      <c r="D139" s="5">
        <v>30740</v>
      </c>
      <c r="E139" s="5">
        <v>35401.25</v>
      </c>
      <c r="G139" s="5">
        <v>268021.75</v>
      </c>
      <c r="H139" s="5">
        <v>197207</v>
      </c>
      <c r="I139" s="5">
        <v>37992.5</v>
      </c>
      <c r="J139" s="5">
        <v>32822.25</v>
      </c>
      <c r="L139" s="5">
        <v>276440</v>
      </c>
      <c r="M139" s="5">
        <v>198391.5</v>
      </c>
      <c r="N139" s="5">
        <v>38933</v>
      </c>
      <c r="O139" s="5">
        <v>39114.75</v>
      </c>
    </row>
    <row r="141" spans="1:15">
      <c r="A141" s="4" t="s">
        <v>23</v>
      </c>
    </row>
    <row r="142" spans="1:15">
      <c r="A142" s="4" t="s">
        <v>1</v>
      </c>
      <c r="B142" s="5">
        <v>2410136.75</v>
      </c>
      <c r="C142" s="5">
        <v>1708394.75</v>
      </c>
      <c r="D142" s="5">
        <v>314073</v>
      </c>
      <c r="E142" s="5">
        <v>387668.75</v>
      </c>
      <c r="G142" s="5">
        <v>2522085.5</v>
      </c>
      <c r="H142" s="5">
        <v>1798335.75</v>
      </c>
      <c r="I142" s="5">
        <v>335702.75</v>
      </c>
      <c r="J142" s="5">
        <v>388047.25</v>
      </c>
      <c r="L142" s="5">
        <v>2614455</v>
      </c>
      <c r="M142" s="5">
        <v>1890863.75</v>
      </c>
      <c r="N142" s="5">
        <v>350653.75</v>
      </c>
      <c r="O142" s="5">
        <v>372937.75</v>
      </c>
    </row>
    <row r="143" spans="1:15">
      <c r="A143" t="s">
        <v>36</v>
      </c>
      <c r="B143" s="5">
        <v>192303.5</v>
      </c>
      <c r="C143" s="5">
        <v>113605.75</v>
      </c>
      <c r="D143" s="5">
        <v>45661</v>
      </c>
      <c r="E143" s="5">
        <v>33036.75</v>
      </c>
      <c r="G143" s="5">
        <v>187606.25</v>
      </c>
      <c r="H143" s="5">
        <v>103326.25</v>
      </c>
      <c r="I143" s="5">
        <v>52743.25</v>
      </c>
      <c r="J143" s="5">
        <v>31536.5</v>
      </c>
      <c r="L143" s="5">
        <v>197161.5</v>
      </c>
      <c r="M143" s="5">
        <v>104709.5</v>
      </c>
      <c r="N143" s="5">
        <v>58536.25</v>
      </c>
      <c r="O143" s="5">
        <v>33916</v>
      </c>
    </row>
    <row r="144" spans="1:15">
      <c r="A144" t="s">
        <v>37</v>
      </c>
      <c r="B144" s="5">
        <v>213914.25</v>
      </c>
      <c r="C144" s="5">
        <v>137571.75</v>
      </c>
      <c r="D144" s="5">
        <v>33086.75</v>
      </c>
      <c r="E144" s="5">
        <v>43255.75</v>
      </c>
      <c r="G144" s="5">
        <v>221429.25</v>
      </c>
      <c r="H144" s="5">
        <v>138806.75</v>
      </c>
      <c r="I144" s="5">
        <v>36087.25</v>
      </c>
      <c r="J144" s="5">
        <v>46535.25</v>
      </c>
      <c r="L144" s="5">
        <v>211735.25</v>
      </c>
      <c r="M144" s="5">
        <v>136624.5</v>
      </c>
      <c r="N144" s="5">
        <v>33757.25</v>
      </c>
      <c r="O144" s="5">
        <v>41353.5</v>
      </c>
    </row>
    <row r="145" spans="1:15">
      <c r="A145" t="s">
        <v>38</v>
      </c>
      <c r="B145" s="5">
        <v>74803.5</v>
      </c>
      <c r="C145" s="5">
        <v>20725.25</v>
      </c>
      <c r="D145" s="5">
        <v>21697.75</v>
      </c>
      <c r="E145" s="5">
        <v>32380.5</v>
      </c>
      <c r="G145" s="5">
        <v>76204</v>
      </c>
      <c r="H145" s="5">
        <v>22657.75</v>
      </c>
      <c r="I145" s="5">
        <v>18487.25</v>
      </c>
      <c r="J145" s="5">
        <v>35059.25</v>
      </c>
      <c r="L145" s="5">
        <v>75917.25</v>
      </c>
      <c r="M145" s="5">
        <v>24016.5</v>
      </c>
      <c r="N145" s="5">
        <v>18737.75</v>
      </c>
      <c r="O145" s="5">
        <v>33162.75</v>
      </c>
    </row>
    <row r="146" spans="1:15">
      <c r="A146" t="s">
        <v>39</v>
      </c>
      <c r="B146" s="5">
        <v>157809.5</v>
      </c>
      <c r="C146" s="5">
        <v>94936.5</v>
      </c>
      <c r="D146" s="5">
        <v>27554.5</v>
      </c>
      <c r="E146" s="5">
        <v>35318.25</v>
      </c>
      <c r="G146" s="5">
        <v>164821.75</v>
      </c>
      <c r="H146" s="5">
        <v>104887.25</v>
      </c>
      <c r="I146" s="5">
        <v>24448.5</v>
      </c>
      <c r="J146" s="5">
        <v>35485.75</v>
      </c>
      <c r="L146" s="5">
        <v>171248</v>
      </c>
      <c r="M146" s="5">
        <v>116469</v>
      </c>
      <c r="N146" s="5">
        <v>20770.75</v>
      </c>
      <c r="O146" s="5">
        <v>34008</v>
      </c>
    </row>
    <row r="147" spans="1:15">
      <c r="A147" t="s">
        <v>40</v>
      </c>
      <c r="B147" s="5">
        <v>254385.75</v>
      </c>
      <c r="C147" s="5">
        <v>158956.75</v>
      </c>
      <c r="D147" s="5">
        <v>41619.75</v>
      </c>
      <c r="E147" s="5">
        <v>53809</v>
      </c>
      <c r="G147" s="5">
        <v>269345.75</v>
      </c>
      <c r="H147" s="5">
        <v>168065.25</v>
      </c>
      <c r="I147" s="5">
        <v>47855.75</v>
      </c>
      <c r="J147" s="5">
        <v>53425</v>
      </c>
      <c r="L147" s="5">
        <v>281527.5</v>
      </c>
      <c r="M147" s="5">
        <v>187022.5</v>
      </c>
      <c r="N147" s="5">
        <v>43913</v>
      </c>
      <c r="O147" s="5">
        <v>50591.5</v>
      </c>
    </row>
    <row r="148" spans="1:15">
      <c r="A148" t="s">
        <v>41</v>
      </c>
      <c r="B148" s="5">
        <v>346843.75</v>
      </c>
      <c r="C148" s="5">
        <v>182047</v>
      </c>
      <c r="D148" s="5">
        <v>76860.25</v>
      </c>
      <c r="E148" s="5">
        <v>87936.75</v>
      </c>
      <c r="G148" s="5">
        <v>347936.25</v>
      </c>
      <c r="H148" s="5">
        <v>184718.75</v>
      </c>
      <c r="I148" s="5">
        <v>79321</v>
      </c>
      <c r="J148" s="5">
        <v>83896.5</v>
      </c>
      <c r="L148" s="5">
        <v>364090.75</v>
      </c>
      <c r="M148" s="5">
        <v>194893.75</v>
      </c>
      <c r="N148" s="5">
        <v>88582.25</v>
      </c>
      <c r="O148" s="5">
        <v>80615.25</v>
      </c>
    </row>
    <row r="149" spans="1:15">
      <c r="A149" t="s">
        <v>42</v>
      </c>
      <c r="B149" s="5">
        <v>125423.25</v>
      </c>
      <c r="C149" s="5">
        <v>105496</v>
      </c>
      <c r="D149" s="5">
        <v>7970</v>
      </c>
      <c r="E149" s="5">
        <v>11957</v>
      </c>
      <c r="G149" s="5">
        <v>127695.75</v>
      </c>
      <c r="H149" s="5">
        <v>110187.75</v>
      </c>
      <c r="I149" s="5">
        <v>7704.25</v>
      </c>
      <c r="J149" s="5">
        <v>9804.5</v>
      </c>
      <c r="L149" s="5">
        <v>133682.25</v>
      </c>
      <c r="M149" s="5">
        <v>112114.75</v>
      </c>
      <c r="N149" s="5">
        <v>9753.75</v>
      </c>
      <c r="O149" s="5">
        <v>11814.25</v>
      </c>
    </row>
    <row r="150" spans="1:15">
      <c r="A150" t="s">
        <v>43</v>
      </c>
      <c r="B150" s="5">
        <v>55874.75</v>
      </c>
      <c r="C150" s="5">
        <v>46573</v>
      </c>
      <c r="D150" s="5">
        <v>4064.25</v>
      </c>
      <c r="E150" s="5">
        <v>5237.25</v>
      </c>
      <c r="G150" s="5">
        <v>56501.75</v>
      </c>
      <c r="H150" s="5">
        <v>46540.75</v>
      </c>
      <c r="I150" s="5">
        <v>5487.25</v>
      </c>
      <c r="J150" s="5">
        <v>4473.5</v>
      </c>
      <c r="L150" s="5">
        <v>55897.5</v>
      </c>
      <c r="M150" s="5">
        <v>48477.25</v>
      </c>
      <c r="N150" s="5">
        <v>3778.75</v>
      </c>
      <c r="O150" s="5">
        <v>3641.25</v>
      </c>
    </row>
    <row r="151" spans="1:15">
      <c r="A151" t="s">
        <v>44</v>
      </c>
      <c r="B151" s="5">
        <v>101687.5</v>
      </c>
      <c r="C151" s="5">
        <v>86077.25</v>
      </c>
      <c r="D151" s="5">
        <v>5622.5</v>
      </c>
      <c r="E151" s="5">
        <v>9987.75</v>
      </c>
      <c r="G151" s="5">
        <v>110082.75</v>
      </c>
      <c r="H151" s="5">
        <v>92842</v>
      </c>
      <c r="I151" s="5">
        <v>7664.25</v>
      </c>
      <c r="J151" s="5">
        <v>9576.5</v>
      </c>
      <c r="L151" s="5">
        <v>112879.25</v>
      </c>
      <c r="M151" s="5">
        <v>95973.25</v>
      </c>
      <c r="N151" s="5">
        <v>6600.25</v>
      </c>
      <c r="O151" s="5">
        <v>10305.5</v>
      </c>
    </row>
    <row r="152" spans="1:15">
      <c r="A152" t="s">
        <v>45</v>
      </c>
      <c r="B152" s="5">
        <v>132727.5</v>
      </c>
      <c r="C152" s="5">
        <v>116327.25</v>
      </c>
      <c r="D152" s="5">
        <v>7304.25</v>
      </c>
      <c r="E152" s="5">
        <v>9096</v>
      </c>
      <c r="G152" s="5">
        <v>142418.25</v>
      </c>
      <c r="H152" s="5">
        <v>123481.5</v>
      </c>
      <c r="I152" s="5">
        <v>6934.5</v>
      </c>
      <c r="J152" s="5">
        <v>12002.25</v>
      </c>
      <c r="L152" s="5">
        <v>147930.75</v>
      </c>
      <c r="M152" s="5">
        <v>128349.5</v>
      </c>
      <c r="N152" s="5">
        <v>7796.75</v>
      </c>
      <c r="O152" s="5">
        <v>11785</v>
      </c>
    </row>
    <row r="153" spans="1:15">
      <c r="A153" t="s">
        <v>46</v>
      </c>
      <c r="B153" s="5">
        <v>114074.75</v>
      </c>
      <c r="C153" s="5">
        <v>100097.25</v>
      </c>
      <c r="D153" s="5">
        <v>6016.75</v>
      </c>
      <c r="E153" s="5">
        <v>7960.5</v>
      </c>
      <c r="G153" s="5">
        <v>118085.5</v>
      </c>
      <c r="H153" s="5">
        <v>104474.25</v>
      </c>
      <c r="I153" s="5">
        <v>5458</v>
      </c>
      <c r="J153" s="5">
        <v>8153.5</v>
      </c>
      <c r="L153" s="5">
        <v>121983.5</v>
      </c>
      <c r="M153" s="5">
        <v>110120</v>
      </c>
      <c r="N153" s="5">
        <v>4862.25</v>
      </c>
      <c r="O153" s="5">
        <v>7001.75</v>
      </c>
    </row>
    <row r="154" spans="1:15">
      <c r="A154" t="s">
        <v>47</v>
      </c>
      <c r="B154" s="5">
        <v>213743.75</v>
      </c>
      <c r="C154" s="5">
        <v>194831</v>
      </c>
      <c r="D154" s="5">
        <v>5950.75</v>
      </c>
      <c r="E154" s="5">
        <v>12962</v>
      </c>
      <c r="G154" s="5">
        <v>233090</v>
      </c>
      <c r="H154" s="5">
        <v>216106</v>
      </c>
      <c r="I154" s="5">
        <v>3491.75</v>
      </c>
      <c r="J154" s="5">
        <v>13492.25</v>
      </c>
      <c r="L154" s="5">
        <v>235726.75</v>
      </c>
      <c r="M154" s="5">
        <v>220509.75</v>
      </c>
      <c r="N154" s="5">
        <v>2542.75</v>
      </c>
      <c r="O154" s="5">
        <v>12674</v>
      </c>
    </row>
    <row r="155" spans="1:15">
      <c r="A155" t="s">
        <v>48</v>
      </c>
      <c r="B155" s="5">
        <v>88705.5</v>
      </c>
      <c r="C155" s="5">
        <v>84444.5</v>
      </c>
      <c r="D155" s="5">
        <v>1197.5</v>
      </c>
      <c r="E155" s="5">
        <v>3063.75</v>
      </c>
      <c r="G155" s="5">
        <v>97343.75</v>
      </c>
      <c r="H155" s="5">
        <v>90094.5</v>
      </c>
      <c r="I155" s="5">
        <v>2561.5</v>
      </c>
      <c r="J155" s="5">
        <v>4688.25</v>
      </c>
      <c r="L155" s="5">
        <v>107002.25</v>
      </c>
      <c r="M155" s="5">
        <v>99575.5</v>
      </c>
      <c r="N155" s="5">
        <v>3127.75</v>
      </c>
      <c r="O155" s="5">
        <v>4298.75</v>
      </c>
    </row>
    <row r="156" spans="1:15">
      <c r="A156" t="s">
        <v>49</v>
      </c>
      <c r="B156" s="5">
        <v>74407.5</v>
      </c>
      <c r="C156" s="5">
        <v>68958.5</v>
      </c>
      <c r="D156" s="5">
        <v>2393.75</v>
      </c>
      <c r="E156" s="5">
        <v>3055.25</v>
      </c>
      <c r="G156" s="5">
        <v>73306.25</v>
      </c>
      <c r="H156" s="5">
        <v>67910.5</v>
      </c>
      <c r="I156" s="5">
        <v>1675.5</v>
      </c>
      <c r="J156" s="5">
        <v>3720.75</v>
      </c>
      <c r="L156" s="5">
        <v>82616.25</v>
      </c>
      <c r="M156" s="5">
        <v>78774.5</v>
      </c>
      <c r="N156" s="5">
        <v>1258.25</v>
      </c>
      <c r="O156" s="5">
        <v>2583.5</v>
      </c>
    </row>
    <row r="157" spans="1:15">
      <c r="A157" t="s">
        <v>50</v>
      </c>
      <c r="B157" s="5">
        <v>146677.25</v>
      </c>
      <c r="C157" s="5">
        <v>107427.5</v>
      </c>
      <c r="D157" s="5">
        <v>17188.25</v>
      </c>
      <c r="E157" s="5">
        <v>22061.5</v>
      </c>
      <c r="G157" s="5">
        <v>168708.25</v>
      </c>
      <c r="H157" s="5">
        <v>125259</v>
      </c>
      <c r="I157" s="5">
        <v>21477.5</v>
      </c>
      <c r="J157" s="5">
        <v>21971.25</v>
      </c>
      <c r="L157" s="5">
        <v>184954</v>
      </c>
      <c r="M157" s="5">
        <v>133236.25</v>
      </c>
      <c r="N157" s="5">
        <v>30966.5</v>
      </c>
      <c r="O157" s="5">
        <v>20751.75</v>
      </c>
    </row>
    <row r="158" spans="1:15">
      <c r="A158" t="s">
        <v>51</v>
      </c>
      <c r="B158" s="5">
        <v>116754.75</v>
      </c>
      <c r="C158" s="5">
        <v>90319.5</v>
      </c>
      <c r="D158" s="5">
        <v>9885</v>
      </c>
      <c r="E158" s="5">
        <v>16550.75</v>
      </c>
      <c r="G158" s="5">
        <v>127509.5</v>
      </c>
      <c r="H158" s="5">
        <v>98977.75</v>
      </c>
      <c r="I158" s="5">
        <v>14305.75</v>
      </c>
      <c r="J158" s="5">
        <v>14226.25</v>
      </c>
      <c r="L158" s="5">
        <v>130102</v>
      </c>
      <c r="M158" s="5">
        <v>99997</v>
      </c>
      <c r="N158" s="5">
        <v>15669</v>
      </c>
      <c r="O158" s="5">
        <v>14435.25</v>
      </c>
    </row>
    <row r="160" spans="1:15">
      <c r="A160" s="4" t="s">
        <v>24</v>
      </c>
    </row>
    <row r="161" spans="1:15">
      <c r="A161" s="4" t="s">
        <v>1</v>
      </c>
      <c r="B161" s="5">
        <v>2517613</v>
      </c>
      <c r="C161" s="5">
        <v>1521781.5</v>
      </c>
      <c r="D161" s="5">
        <v>267268</v>
      </c>
      <c r="E161" s="5">
        <v>728563.25</v>
      </c>
      <c r="G161" s="5">
        <v>2698970</v>
      </c>
      <c r="H161" s="5">
        <v>1595739.75</v>
      </c>
      <c r="I161" s="5">
        <v>300664.75</v>
      </c>
      <c r="J161" s="5">
        <v>802565</v>
      </c>
      <c r="L161" s="5">
        <v>2846922</v>
      </c>
      <c r="M161" s="5">
        <v>1725059.25</v>
      </c>
      <c r="N161" s="5">
        <v>313089.5</v>
      </c>
      <c r="O161" s="5">
        <v>808773.5</v>
      </c>
    </row>
    <row r="162" spans="1:15">
      <c r="A162" t="s">
        <v>36</v>
      </c>
      <c r="B162" s="5">
        <v>187051.5</v>
      </c>
      <c r="C162" s="5">
        <v>92119.75</v>
      </c>
      <c r="D162" s="5">
        <v>32600.5</v>
      </c>
      <c r="E162" s="5">
        <v>62331</v>
      </c>
      <c r="G162" s="5">
        <v>188711.25</v>
      </c>
      <c r="H162" s="5">
        <v>90145</v>
      </c>
      <c r="I162" s="5">
        <v>36631.25</v>
      </c>
      <c r="J162" s="5">
        <v>61934.75</v>
      </c>
      <c r="L162" s="5">
        <v>201699.25</v>
      </c>
      <c r="M162" s="5">
        <v>90615.75</v>
      </c>
      <c r="N162" s="5">
        <v>34625.75</v>
      </c>
      <c r="O162" s="5">
        <v>76457.5</v>
      </c>
    </row>
    <row r="163" spans="1:15">
      <c r="A163" t="s">
        <v>37</v>
      </c>
      <c r="B163" s="5">
        <v>254039.25</v>
      </c>
      <c r="C163" s="5">
        <v>141743</v>
      </c>
      <c r="D163" s="5">
        <v>23193.25</v>
      </c>
      <c r="E163" s="5">
        <v>89102.75</v>
      </c>
      <c r="G163" s="5">
        <v>261898.5</v>
      </c>
      <c r="H163" s="5">
        <v>140588.75</v>
      </c>
      <c r="I163" s="5">
        <v>23748</v>
      </c>
      <c r="J163" s="5">
        <v>97561.5</v>
      </c>
      <c r="L163" s="5">
        <v>248016.75</v>
      </c>
      <c r="M163" s="5">
        <v>140234.75</v>
      </c>
      <c r="N163" s="5">
        <v>23174.5</v>
      </c>
      <c r="O163" s="5">
        <v>84607.75</v>
      </c>
    </row>
    <row r="164" spans="1:15">
      <c r="A164" t="s">
        <v>38</v>
      </c>
      <c r="B164" s="5">
        <v>77205.5</v>
      </c>
      <c r="C164" s="5">
        <v>13023.25</v>
      </c>
      <c r="D164" s="5">
        <v>8753</v>
      </c>
      <c r="E164" s="5">
        <v>55429.5</v>
      </c>
      <c r="G164" s="5">
        <v>86504</v>
      </c>
      <c r="H164" s="5">
        <v>13509.5</v>
      </c>
      <c r="I164" s="5">
        <v>8680.5</v>
      </c>
      <c r="J164" s="5">
        <v>64313.75</v>
      </c>
      <c r="L164" s="5">
        <v>89101.75</v>
      </c>
      <c r="M164" s="5">
        <v>18388.75</v>
      </c>
      <c r="N164" s="5">
        <v>10805.5</v>
      </c>
      <c r="O164" s="5">
        <v>59907.75</v>
      </c>
    </row>
    <row r="165" spans="1:15">
      <c r="A165" t="s">
        <v>39</v>
      </c>
      <c r="B165" s="5">
        <v>188088.5</v>
      </c>
      <c r="C165" s="5">
        <v>99063.5</v>
      </c>
      <c r="D165" s="5">
        <v>26362.25</v>
      </c>
      <c r="E165" s="5">
        <v>62662.75</v>
      </c>
      <c r="G165" s="5">
        <v>210054.75</v>
      </c>
      <c r="H165" s="5">
        <v>103793.75</v>
      </c>
      <c r="I165" s="5">
        <v>27141.5</v>
      </c>
      <c r="J165" s="5">
        <v>79119.75</v>
      </c>
      <c r="L165" s="5">
        <v>220679.5</v>
      </c>
      <c r="M165" s="5">
        <v>112829</v>
      </c>
      <c r="N165" s="5">
        <v>26279.5</v>
      </c>
      <c r="O165" s="5">
        <v>81570.75</v>
      </c>
    </row>
    <row r="166" spans="1:15">
      <c r="A166" t="s">
        <v>40</v>
      </c>
      <c r="B166" s="5">
        <v>297335.5</v>
      </c>
      <c r="C166" s="5">
        <v>125890.25</v>
      </c>
      <c r="D166" s="5">
        <v>37707.75</v>
      </c>
      <c r="E166" s="5">
        <v>133737.5</v>
      </c>
      <c r="G166" s="5">
        <v>312935.25</v>
      </c>
      <c r="H166" s="5">
        <v>125633.75</v>
      </c>
      <c r="I166" s="5">
        <v>41283</v>
      </c>
      <c r="J166" s="5">
        <v>146018</v>
      </c>
      <c r="L166" s="5">
        <v>342512</v>
      </c>
      <c r="M166" s="5">
        <v>148525.25</v>
      </c>
      <c r="N166" s="5">
        <v>46442.5</v>
      </c>
      <c r="O166" s="5">
        <v>147544.25</v>
      </c>
    </row>
    <row r="167" spans="1:15">
      <c r="A167" t="s">
        <v>41</v>
      </c>
      <c r="B167" s="5">
        <v>347705</v>
      </c>
      <c r="C167" s="5">
        <v>154605.75</v>
      </c>
      <c r="D167" s="5">
        <v>35411</v>
      </c>
      <c r="E167" s="5">
        <v>157688.25</v>
      </c>
      <c r="G167" s="5">
        <v>368656.75</v>
      </c>
      <c r="H167" s="5">
        <v>161800.25</v>
      </c>
      <c r="I167" s="5">
        <v>42205</v>
      </c>
      <c r="J167" s="5">
        <v>164652</v>
      </c>
      <c r="L167" s="5">
        <v>395112.5</v>
      </c>
      <c r="M167" s="5">
        <v>166413.25</v>
      </c>
      <c r="N167" s="5">
        <v>57336.75</v>
      </c>
      <c r="O167" s="5">
        <v>171362</v>
      </c>
    </row>
    <row r="168" spans="1:15">
      <c r="A168" t="s">
        <v>42</v>
      </c>
      <c r="B168" s="5">
        <v>115218</v>
      </c>
      <c r="C168" s="5">
        <v>87917</v>
      </c>
      <c r="D168" s="5">
        <v>9141.25</v>
      </c>
      <c r="E168" s="5">
        <v>18159.75</v>
      </c>
      <c r="G168" s="5">
        <v>120003.75</v>
      </c>
      <c r="H168" s="5">
        <v>95210.5</v>
      </c>
      <c r="I168" s="5">
        <v>6846.5</v>
      </c>
      <c r="J168" s="5">
        <v>17947</v>
      </c>
      <c r="L168" s="5">
        <v>128791.5</v>
      </c>
      <c r="M168" s="5">
        <v>104582.5</v>
      </c>
      <c r="N168" s="5">
        <v>7272.5</v>
      </c>
      <c r="O168" s="5">
        <v>16936.25</v>
      </c>
    </row>
    <row r="169" spans="1:15">
      <c r="A169" t="s">
        <v>43</v>
      </c>
      <c r="B169" s="5">
        <v>54254.25</v>
      </c>
      <c r="C169" s="5">
        <v>40694.75</v>
      </c>
      <c r="D169" s="5">
        <v>2368.25</v>
      </c>
      <c r="E169" s="5">
        <v>11190.5</v>
      </c>
      <c r="G169" s="5">
        <v>57430.25</v>
      </c>
      <c r="H169" s="5">
        <v>44607.5</v>
      </c>
      <c r="I169" s="5">
        <v>2928.25</v>
      </c>
      <c r="J169" s="5">
        <v>9894.25</v>
      </c>
      <c r="L169" s="5">
        <v>60746</v>
      </c>
      <c r="M169" s="5">
        <v>46250.75</v>
      </c>
      <c r="N169" s="5">
        <v>5050.75</v>
      </c>
      <c r="O169" s="5">
        <v>9444.75</v>
      </c>
    </row>
    <row r="170" spans="1:15">
      <c r="A170" t="s">
        <v>44</v>
      </c>
      <c r="B170" s="5">
        <v>110103.5</v>
      </c>
      <c r="C170" s="5">
        <v>92225.5</v>
      </c>
      <c r="D170" s="5">
        <v>2825</v>
      </c>
      <c r="E170" s="5">
        <v>15052.75</v>
      </c>
      <c r="G170" s="5">
        <v>124070.5</v>
      </c>
      <c r="H170" s="5">
        <v>100352.25</v>
      </c>
      <c r="I170" s="5">
        <v>3801</v>
      </c>
      <c r="J170" s="5">
        <v>19917.5</v>
      </c>
      <c r="L170" s="5">
        <v>137944</v>
      </c>
      <c r="M170" s="5">
        <v>115000.5</v>
      </c>
      <c r="N170" s="5">
        <v>3871.75</v>
      </c>
      <c r="O170" s="5">
        <v>19071.25</v>
      </c>
    </row>
    <row r="171" spans="1:15">
      <c r="A171" t="s">
        <v>45</v>
      </c>
      <c r="B171" s="5">
        <v>127334.25</v>
      </c>
      <c r="C171" s="5">
        <v>78202</v>
      </c>
      <c r="D171" s="5">
        <v>23005</v>
      </c>
      <c r="E171" s="5">
        <v>26127</v>
      </c>
      <c r="G171" s="5">
        <v>135481.5</v>
      </c>
      <c r="H171" s="5">
        <v>81091</v>
      </c>
      <c r="I171" s="5">
        <v>29558</v>
      </c>
      <c r="J171" s="5">
        <v>24832.5</v>
      </c>
      <c r="L171" s="5">
        <v>134366.25</v>
      </c>
      <c r="M171" s="5">
        <v>86353</v>
      </c>
      <c r="N171" s="5">
        <v>24713</v>
      </c>
      <c r="O171" s="5">
        <v>23300.25</v>
      </c>
    </row>
    <row r="172" spans="1:15">
      <c r="A172" t="s">
        <v>46</v>
      </c>
      <c r="B172" s="5">
        <v>102852</v>
      </c>
      <c r="C172" s="5">
        <v>78358.25</v>
      </c>
      <c r="D172" s="5">
        <v>7554.5</v>
      </c>
      <c r="E172" s="5">
        <v>16939</v>
      </c>
      <c r="G172" s="5">
        <v>105171</v>
      </c>
      <c r="H172" s="5">
        <v>76793.5</v>
      </c>
      <c r="I172" s="5">
        <v>10460</v>
      </c>
      <c r="J172" s="5">
        <v>17917.5</v>
      </c>
      <c r="L172" s="5">
        <v>117589.75</v>
      </c>
      <c r="M172" s="5">
        <v>89288</v>
      </c>
      <c r="N172" s="5">
        <v>11632.25</v>
      </c>
      <c r="O172" s="5">
        <v>16669.25</v>
      </c>
    </row>
    <row r="173" spans="1:15">
      <c r="A173" t="s">
        <v>47</v>
      </c>
      <c r="B173" s="5">
        <v>212838</v>
      </c>
      <c r="C173" s="5">
        <v>187621.5</v>
      </c>
      <c r="D173" s="5">
        <v>4911</v>
      </c>
      <c r="E173" s="5">
        <v>20305.25</v>
      </c>
      <c r="G173" s="5">
        <v>238545.75</v>
      </c>
      <c r="H173" s="5">
        <v>207888.25</v>
      </c>
      <c r="I173" s="5">
        <v>5848.25</v>
      </c>
      <c r="J173" s="5">
        <v>24809.5</v>
      </c>
      <c r="L173" s="5">
        <v>238441.75</v>
      </c>
      <c r="M173" s="5">
        <v>209406.25</v>
      </c>
      <c r="N173" s="5">
        <v>6225.25</v>
      </c>
      <c r="O173" s="5">
        <v>22810.5</v>
      </c>
    </row>
    <row r="174" spans="1:15">
      <c r="A174" t="s">
        <v>48</v>
      </c>
      <c r="B174" s="5">
        <v>86077.5</v>
      </c>
      <c r="C174" s="5">
        <v>67223</v>
      </c>
      <c r="D174" s="5">
        <v>7264.25</v>
      </c>
      <c r="E174" s="5">
        <v>11589.75</v>
      </c>
      <c r="G174" s="5">
        <v>98696.75</v>
      </c>
      <c r="H174" s="5">
        <v>77501</v>
      </c>
      <c r="I174" s="5">
        <v>10151</v>
      </c>
      <c r="J174" s="5">
        <v>11045</v>
      </c>
      <c r="L174" s="5">
        <v>101373.25</v>
      </c>
      <c r="M174" s="5">
        <v>80306.25</v>
      </c>
      <c r="N174" s="5">
        <v>8683.5</v>
      </c>
      <c r="O174" s="5">
        <v>12383</v>
      </c>
    </row>
    <row r="175" spans="1:15">
      <c r="A175" t="s">
        <v>49</v>
      </c>
      <c r="B175" s="5">
        <v>79489.25</v>
      </c>
      <c r="C175" s="5">
        <v>70946.25</v>
      </c>
      <c r="D175" s="5">
        <v>2525.75</v>
      </c>
      <c r="E175" s="5">
        <v>6017.25</v>
      </c>
      <c r="G175" s="5">
        <v>76795</v>
      </c>
      <c r="H175" s="5">
        <v>62557.25</v>
      </c>
      <c r="I175" s="5">
        <v>2932.5</v>
      </c>
      <c r="J175" s="5">
        <v>11305.25</v>
      </c>
      <c r="L175" s="5">
        <v>84240.25</v>
      </c>
      <c r="M175" s="5">
        <v>72038.5</v>
      </c>
      <c r="N175" s="5">
        <v>2187.5</v>
      </c>
      <c r="O175" s="5">
        <v>10013.75</v>
      </c>
    </row>
    <row r="176" spans="1:15">
      <c r="A176" t="s">
        <v>50</v>
      </c>
      <c r="B176" s="5">
        <v>153469.25</v>
      </c>
      <c r="C176" s="5">
        <v>107300.25</v>
      </c>
      <c r="D176" s="5">
        <v>22790.5</v>
      </c>
      <c r="E176" s="5">
        <v>23378.5</v>
      </c>
      <c r="G176" s="5">
        <v>173502.25</v>
      </c>
      <c r="H176" s="5">
        <v>116038.25</v>
      </c>
      <c r="I176" s="5">
        <v>24763.5</v>
      </c>
      <c r="J176" s="5">
        <v>32701.25</v>
      </c>
      <c r="L176" s="5">
        <v>199971</v>
      </c>
      <c r="M176" s="5">
        <v>146431</v>
      </c>
      <c r="N176" s="5">
        <v>21525</v>
      </c>
      <c r="O176" s="5">
        <v>32014.5</v>
      </c>
    </row>
    <row r="177" spans="1:15">
      <c r="A177" t="s">
        <v>51</v>
      </c>
      <c r="B177" s="5">
        <v>124552.25</v>
      </c>
      <c r="C177" s="5">
        <v>84846.75</v>
      </c>
      <c r="D177" s="5">
        <v>20855</v>
      </c>
      <c r="E177" s="5">
        <v>18850.5</v>
      </c>
      <c r="G177" s="5">
        <v>140512.25</v>
      </c>
      <c r="H177" s="5">
        <v>98229.25</v>
      </c>
      <c r="I177" s="5">
        <v>23686.75</v>
      </c>
      <c r="J177" s="5">
        <v>18596</v>
      </c>
      <c r="L177" s="5">
        <v>146338</v>
      </c>
      <c r="M177" s="5">
        <v>98394.5</v>
      </c>
      <c r="N177" s="5">
        <v>23264</v>
      </c>
      <c r="O177" s="5">
        <v>24679.5</v>
      </c>
    </row>
    <row r="179" spans="1:15">
      <c r="A179" s="12"/>
    </row>
    <row r="180" spans="1:15">
      <c r="A180" s="11" t="s">
        <v>0</v>
      </c>
    </row>
    <row r="181" spans="1:15">
      <c r="A181" s="4" t="s">
        <v>6</v>
      </c>
    </row>
    <row r="182" spans="1:15">
      <c r="A182" t="s">
        <v>1</v>
      </c>
      <c r="B182" s="13">
        <v>100</v>
      </c>
      <c r="C182" s="13">
        <v>38.735318054960352</v>
      </c>
      <c r="D182" s="13">
        <v>16.656736992540282</v>
      </c>
      <c r="E182" s="13">
        <v>44.607944952499366</v>
      </c>
      <c r="F182" s="13"/>
      <c r="G182" s="13">
        <v>100</v>
      </c>
      <c r="H182" s="13">
        <v>37.726223186106239</v>
      </c>
      <c r="I182" s="13">
        <v>17.065238162697078</v>
      </c>
      <c r="J182" s="13">
        <v>45.20853865119669</v>
      </c>
      <c r="K182" s="13"/>
      <c r="L182" s="13">
        <v>100</v>
      </c>
      <c r="M182" s="13">
        <v>38.667412666366687</v>
      </c>
      <c r="N182" s="13">
        <v>16.908428881008994</v>
      </c>
      <c r="O182" s="13">
        <v>44.424162567556309</v>
      </c>
    </row>
    <row r="183" spans="1:15">
      <c r="A183" t="s">
        <v>36</v>
      </c>
      <c r="B183" s="13">
        <v>100</v>
      </c>
      <c r="C183" s="13">
        <v>34.965229497215148</v>
      </c>
      <c r="D183" s="13">
        <v>23.448063315885065</v>
      </c>
      <c r="E183" s="13">
        <v>41.586709893711088</v>
      </c>
      <c r="F183" s="13"/>
      <c r="G183" s="13">
        <v>100</v>
      </c>
      <c r="H183" s="13">
        <v>31.827756795007705</v>
      </c>
      <c r="I183" s="13">
        <v>25.884010629664321</v>
      </c>
      <c r="J183" s="13">
        <v>42.288133531872809</v>
      </c>
      <c r="K183" s="13"/>
      <c r="L183" s="13">
        <v>100</v>
      </c>
      <c r="M183" s="13">
        <v>30.358899369855155</v>
      </c>
      <c r="N183" s="13">
        <v>25.380344312781094</v>
      </c>
      <c r="O183" s="13">
        <v>44.26082055667311</v>
      </c>
    </row>
    <row r="184" spans="1:15">
      <c r="A184" t="s">
        <v>37</v>
      </c>
      <c r="B184" s="13">
        <v>100</v>
      </c>
      <c r="C184" s="13">
        <v>35.816322492839554</v>
      </c>
      <c r="D184" s="13">
        <v>17.211012146031379</v>
      </c>
      <c r="E184" s="13">
        <v>46.972569076351625</v>
      </c>
      <c r="F184" s="13"/>
      <c r="G184" s="13">
        <v>100</v>
      </c>
      <c r="H184" s="13">
        <v>34.536203450374742</v>
      </c>
      <c r="I184" s="13">
        <v>18.318597981920348</v>
      </c>
      <c r="J184" s="13">
        <v>47.145153118608683</v>
      </c>
      <c r="K184" s="13"/>
      <c r="L184" s="13">
        <v>100</v>
      </c>
      <c r="M184" s="13">
        <v>35.058364293264354</v>
      </c>
      <c r="N184" s="13">
        <v>18.242867421200522</v>
      </c>
      <c r="O184" s="13">
        <v>46.698744440402578</v>
      </c>
    </row>
    <row r="185" spans="1:15">
      <c r="A185" t="s">
        <v>38</v>
      </c>
      <c r="B185" s="13">
        <v>100</v>
      </c>
      <c r="C185" s="13">
        <v>4.088030714022489</v>
      </c>
      <c r="D185" s="13">
        <v>22.582179899857024</v>
      </c>
      <c r="E185" s="13">
        <v>73.329789162271851</v>
      </c>
      <c r="F185" s="13"/>
      <c r="G185" s="13">
        <v>100</v>
      </c>
      <c r="H185" s="13">
        <v>3.8281334296865168</v>
      </c>
      <c r="I185" s="13">
        <v>22.273460938468396</v>
      </c>
      <c r="J185" s="13">
        <v>73.898405631845094</v>
      </c>
      <c r="K185" s="13"/>
      <c r="L185" s="13">
        <v>100</v>
      </c>
      <c r="M185" s="13">
        <v>4.0244734121495709</v>
      </c>
      <c r="N185" s="13">
        <v>23.236078378500533</v>
      </c>
      <c r="O185" s="13">
        <v>72.739459937568597</v>
      </c>
    </row>
    <row r="186" spans="1:15">
      <c r="A186" t="s">
        <v>39</v>
      </c>
      <c r="B186" s="13">
        <v>100</v>
      </c>
      <c r="C186" s="13">
        <v>39.238205604545087</v>
      </c>
      <c r="D186" s="13">
        <v>17.77008226189065</v>
      </c>
      <c r="E186" s="13">
        <v>42.991624281925041</v>
      </c>
      <c r="F186" s="13"/>
      <c r="G186" s="13">
        <v>100</v>
      </c>
      <c r="H186" s="13">
        <v>39.253907131032058</v>
      </c>
      <c r="I186" s="13">
        <v>16.939489228459276</v>
      </c>
      <c r="J186" s="13">
        <v>43.806643132234363</v>
      </c>
      <c r="K186" s="13"/>
      <c r="L186" s="13">
        <v>100</v>
      </c>
      <c r="M186" s="13">
        <v>41.368018701181086</v>
      </c>
      <c r="N186" s="13">
        <v>15.888468665568086</v>
      </c>
      <c r="O186" s="13">
        <v>42.743476404882159</v>
      </c>
    </row>
    <row r="187" spans="1:15">
      <c r="A187" t="s">
        <v>40</v>
      </c>
      <c r="B187" s="13">
        <v>100</v>
      </c>
      <c r="C187" s="13">
        <v>35.445394403308143</v>
      </c>
      <c r="D187" s="13">
        <v>18.825391831121394</v>
      </c>
      <c r="E187" s="13">
        <v>45.729212670187636</v>
      </c>
      <c r="F187" s="13"/>
      <c r="G187" s="13">
        <v>100</v>
      </c>
      <c r="H187" s="13">
        <v>34.58626623808702</v>
      </c>
      <c r="I187" s="13">
        <v>19.496446859946538</v>
      </c>
      <c r="J187" s="13">
        <v>45.917203502726402</v>
      </c>
      <c r="K187" s="13"/>
      <c r="L187" s="13">
        <v>100</v>
      </c>
      <c r="M187" s="13">
        <v>36.742559614378258</v>
      </c>
      <c r="N187" s="13">
        <v>18.71883461100315</v>
      </c>
      <c r="O187" s="13">
        <v>44.538546501739113</v>
      </c>
    </row>
    <row r="188" spans="1:15">
      <c r="A188" t="s">
        <v>41</v>
      </c>
      <c r="B188" s="13">
        <v>100</v>
      </c>
      <c r="C188" s="13">
        <v>28.458751297961832</v>
      </c>
      <c r="D188" s="13">
        <v>18.084982183361383</v>
      </c>
      <c r="E188" s="13">
        <v>53.456253062551809</v>
      </c>
      <c r="F188" s="13"/>
      <c r="G188" s="13">
        <v>100</v>
      </c>
      <c r="H188" s="13">
        <v>25.729510983096191</v>
      </c>
      <c r="I188" s="13">
        <v>18.30446169283692</v>
      </c>
      <c r="J188" s="13">
        <v>55.966052631544272</v>
      </c>
      <c r="K188" s="13"/>
      <c r="L188" s="13">
        <v>100</v>
      </c>
      <c r="M188" s="13">
        <v>25.84352930973888</v>
      </c>
      <c r="N188" s="13">
        <v>18.832625853862965</v>
      </c>
      <c r="O188" s="13">
        <v>55.323844836398152</v>
      </c>
    </row>
    <row r="189" spans="1:15">
      <c r="A189" t="s">
        <v>42</v>
      </c>
      <c r="B189" s="13">
        <v>100</v>
      </c>
      <c r="C189" s="13">
        <v>69.716211252380418</v>
      </c>
      <c r="D189" s="13">
        <v>8.6134013019829077</v>
      </c>
      <c r="E189" s="13">
        <v>21.67030477641433</v>
      </c>
      <c r="F189" s="13"/>
      <c r="G189" s="13">
        <v>100</v>
      </c>
      <c r="H189" s="13">
        <v>71.047269615220713</v>
      </c>
      <c r="I189" s="13">
        <v>8.903606481723747</v>
      </c>
      <c r="J189" s="13">
        <v>20.049053099350491</v>
      </c>
      <c r="K189" s="13"/>
      <c r="L189" s="13">
        <v>100</v>
      </c>
      <c r="M189" s="13">
        <v>71.227125572575432</v>
      </c>
      <c r="N189" s="13">
        <v>8.8143704981740285</v>
      </c>
      <c r="O189" s="13">
        <v>19.958575040732224</v>
      </c>
    </row>
    <row r="190" spans="1:15">
      <c r="A190" t="s">
        <v>43</v>
      </c>
      <c r="B190" s="13">
        <v>100</v>
      </c>
      <c r="C190" s="13">
        <v>63.891318915865114</v>
      </c>
      <c r="D190" s="13">
        <v>10.956276551898657</v>
      </c>
      <c r="E190" s="13">
        <v>25.152284100222506</v>
      </c>
      <c r="F190" s="13"/>
      <c r="G190" s="13">
        <v>100</v>
      </c>
      <c r="H190" s="13">
        <v>63.479751425309068</v>
      </c>
      <c r="I190" s="13">
        <v>12.641364169523055</v>
      </c>
      <c r="J190" s="13">
        <v>23.878542876738546</v>
      </c>
      <c r="K190" s="13"/>
      <c r="L190" s="13">
        <v>100</v>
      </c>
      <c r="M190" s="13">
        <v>64.619257257224888</v>
      </c>
      <c r="N190" s="13">
        <v>12.542315012811651</v>
      </c>
      <c r="O190" s="13">
        <v>22.838537567253351</v>
      </c>
    </row>
    <row r="191" spans="1:15">
      <c r="A191" t="s">
        <v>44</v>
      </c>
      <c r="B191" s="13">
        <v>100</v>
      </c>
      <c r="C191" s="13">
        <v>59.944634150816896</v>
      </c>
      <c r="D191" s="13">
        <v>9.3222235160524001</v>
      </c>
      <c r="E191" s="13">
        <v>30.733197137020465</v>
      </c>
      <c r="F191" s="13"/>
      <c r="G191" s="13">
        <v>100</v>
      </c>
      <c r="H191" s="13">
        <v>58.559803349591427</v>
      </c>
      <c r="I191" s="13">
        <v>9.4880973477562218</v>
      </c>
      <c r="J191" s="13">
        <v>31.952198572023775</v>
      </c>
      <c r="K191" s="13"/>
      <c r="L191" s="13">
        <v>100</v>
      </c>
      <c r="M191" s="13">
        <v>59.590113426065699</v>
      </c>
      <c r="N191" s="13">
        <v>8.5089281649248925</v>
      </c>
      <c r="O191" s="13">
        <v>31.901050367344745</v>
      </c>
    </row>
    <row r="192" spans="1:15">
      <c r="A192" t="s">
        <v>45</v>
      </c>
      <c r="B192" s="13">
        <v>100</v>
      </c>
      <c r="C192" s="13">
        <v>59.034951399358768</v>
      </c>
      <c r="D192" s="13">
        <v>12.663721405029326</v>
      </c>
      <c r="E192" s="13">
        <v>28.301274992319762</v>
      </c>
      <c r="F192" s="13"/>
      <c r="G192" s="13">
        <v>100</v>
      </c>
      <c r="H192" s="13">
        <v>57.832593839895928</v>
      </c>
      <c r="I192" s="13">
        <v>14.310737192685203</v>
      </c>
      <c r="J192" s="13">
        <v>27.856668967418877</v>
      </c>
      <c r="K192" s="13"/>
      <c r="L192" s="13">
        <v>100</v>
      </c>
      <c r="M192" s="13">
        <v>58.772814841247481</v>
      </c>
      <c r="N192" s="13">
        <v>13.073994176592901</v>
      </c>
      <c r="O192" s="13">
        <v>28.153324557372311</v>
      </c>
    </row>
    <row r="193" spans="1:15">
      <c r="A193" t="s">
        <v>46</v>
      </c>
      <c r="B193" s="13">
        <v>100</v>
      </c>
      <c r="C193" s="13">
        <v>74.087840408578302</v>
      </c>
      <c r="D193" s="13">
        <v>7.5374021322896949</v>
      </c>
      <c r="E193" s="13">
        <v>18.374682135239254</v>
      </c>
      <c r="F193" s="13"/>
      <c r="G193" s="13">
        <v>100</v>
      </c>
      <c r="H193" s="13">
        <v>74.707111385232537</v>
      </c>
      <c r="I193" s="13">
        <v>7.7592610399779431</v>
      </c>
      <c r="J193" s="13">
        <v>17.533871323110461</v>
      </c>
      <c r="K193" s="13"/>
      <c r="L193" s="13">
        <v>100</v>
      </c>
      <c r="M193" s="13">
        <v>76.806339013743752</v>
      </c>
      <c r="N193" s="13">
        <v>7.4035572800927323</v>
      </c>
      <c r="O193" s="13">
        <v>15.790028403597805</v>
      </c>
    </row>
    <row r="194" spans="1:15">
      <c r="A194" t="s">
        <v>47</v>
      </c>
      <c r="B194" s="13">
        <v>100</v>
      </c>
      <c r="C194" s="13">
        <v>61.92894361006914</v>
      </c>
      <c r="D194" s="13">
        <v>8.4712055839164329</v>
      </c>
      <c r="E194" s="13">
        <v>29.599884755659033</v>
      </c>
      <c r="F194" s="13"/>
      <c r="G194" s="13">
        <v>100</v>
      </c>
      <c r="H194" s="13">
        <v>62.505412614917262</v>
      </c>
      <c r="I194" s="13">
        <v>7.938696512750484</v>
      </c>
      <c r="J194" s="13">
        <v>29.555948233501468</v>
      </c>
      <c r="K194" s="13"/>
      <c r="L194" s="13">
        <v>100</v>
      </c>
      <c r="M194" s="13">
        <v>65.317263098830551</v>
      </c>
      <c r="N194" s="13">
        <v>6.9246525970368191</v>
      </c>
      <c r="O194" s="13">
        <v>27.757998190247172</v>
      </c>
    </row>
    <row r="195" spans="1:15">
      <c r="A195" t="s">
        <v>48</v>
      </c>
      <c r="B195" s="13">
        <v>100</v>
      </c>
      <c r="C195" s="13">
        <v>73.233178765597017</v>
      </c>
      <c r="D195" s="13">
        <v>8.1843732060466277</v>
      </c>
      <c r="E195" s="13">
        <v>18.582866985727222</v>
      </c>
      <c r="F195" s="13"/>
      <c r="G195" s="13">
        <v>100</v>
      </c>
      <c r="H195" s="13">
        <v>72.653232160097332</v>
      </c>
      <c r="I195" s="13">
        <v>9.5804308619915854</v>
      </c>
      <c r="J195" s="13">
        <v>17.766617362085288</v>
      </c>
      <c r="K195" s="13"/>
      <c r="L195" s="13">
        <v>100</v>
      </c>
      <c r="M195" s="13">
        <v>74.652201892724449</v>
      </c>
      <c r="N195" s="13">
        <v>8.3278654604848512</v>
      </c>
      <c r="O195" s="13">
        <v>17.019839379217217</v>
      </c>
    </row>
    <row r="196" spans="1:15">
      <c r="A196" t="s">
        <v>49</v>
      </c>
      <c r="B196" s="13">
        <v>100</v>
      </c>
      <c r="C196" s="13">
        <v>76.237003433934817</v>
      </c>
      <c r="D196" s="13">
        <v>5.5049131843152974</v>
      </c>
      <c r="E196" s="13">
        <v>18.258297445755026</v>
      </c>
      <c r="F196" s="13"/>
      <c r="G196" s="13">
        <v>100</v>
      </c>
      <c r="H196" s="13">
        <v>72.27665270021275</v>
      </c>
      <c r="I196" s="13">
        <v>4.9516810739265233</v>
      </c>
      <c r="J196" s="13">
        <v>22.771655669020952</v>
      </c>
      <c r="K196" s="13"/>
      <c r="L196" s="13">
        <v>100</v>
      </c>
      <c r="M196" s="13">
        <v>75.749751806021322</v>
      </c>
      <c r="N196" s="13">
        <v>4.2593886592182146</v>
      </c>
      <c r="O196" s="13">
        <v>19.991180917959781</v>
      </c>
    </row>
    <row r="197" spans="1:15">
      <c r="A197" t="s">
        <v>50</v>
      </c>
      <c r="B197" s="13">
        <v>100</v>
      </c>
      <c r="C197" s="13">
        <v>57.450520761927748</v>
      </c>
      <c r="D197" s="13">
        <v>16.103872888990836</v>
      </c>
      <c r="E197" s="13">
        <v>26.445545160157629</v>
      </c>
      <c r="F197" s="13"/>
      <c r="G197" s="13">
        <v>100</v>
      </c>
      <c r="H197" s="13">
        <v>56.693998363354552</v>
      </c>
      <c r="I197" s="13">
        <v>16.016111797159311</v>
      </c>
      <c r="J197" s="13">
        <v>27.289947771291853</v>
      </c>
      <c r="K197" s="13"/>
      <c r="L197" s="13">
        <v>100</v>
      </c>
      <c r="M197" s="13">
        <v>59.70472759931608</v>
      </c>
      <c r="N197" s="13">
        <v>15.703521757037308</v>
      </c>
      <c r="O197" s="13">
        <v>24.591750643646616</v>
      </c>
    </row>
    <row r="198" spans="1:15">
      <c r="A198" t="s">
        <v>51</v>
      </c>
      <c r="B198" s="13">
        <v>100</v>
      </c>
      <c r="C198" s="13">
        <v>57.655855174091997</v>
      </c>
      <c r="D198" s="13">
        <v>17.894978211519145</v>
      </c>
      <c r="E198" s="13">
        <v>24.449327782664884</v>
      </c>
      <c r="F198" s="13"/>
      <c r="G198" s="13">
        <v>100</v>
      </c>
      <c r="H198" s="13">
        <v>59.069411419123199</v>
      </c>
      <c r="I198" s="13">
        <v>19.722640348429053</v>
      </c>
      <c r="J198" s="13">
        <v>21.207794031394243</v>
      </c>
      <c r="K198" s="13"/>
      <c r="L198" s="13">
        <v>100</v>
      </c>
      <c r="M198" s="13">
        <v>57.005342575993609</v>
      </c>
      <c r="N198" s="13">
        <v>19.706441976616066</v>
      </c>
      <c r="O198" s="13">
        <v>23.288350874542282</v>
      </c>
    </row>
    <row r="199" spans="1:15"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</row>
    <row r="200" spans="1:15">
      <c r="A200" s="4" t="s">
        <v>23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</row>
    <row r="201" spans="1:15">
      <c r="A201" s="4" t="s">
        <v>1</v>
      </c>
      <c r="B201" s="13">
        <v>100</v>
      </c>
      <c r="C201" s="13">
        <v>44.298533285694901</v>
      </c>
      <c r="D201" s="13">
        <v>20.490191435209393</v>
      </c>
      <c r="E201" s="13">
        <v>35.211270257176039</v>
      </c>
      <c r="F201" s="13"/>
      <c r="G201" s="13">
        <v>100</v>
      </c>
      <c r="H201" s="13">
        <v>44.168908543948383</v>
      </c>
      <c r="I201" s="13">
        <v>21.099629484582223</v>
      </c>
      <c r="J201" s="13">
        <v>34.731466428266103</v>
      </c>
      <c r="K201" s="13"/>
      <c r="L201" s="13">
        <v>100</v>
      </c>
      <c r="M201" s="13">
        <v>45.447754127799627</v>
      </c>
      <c r="N201" s="13">
        <v>21.217837419508516</v>
      </c>
      <c r="O201" s="13">
        <v>33.334408375133528</v>
      </c>
    </row>
    <row r="202" spans="1:15">
      <c r="A202" t="s">
        <v>36</v>
      </c>
      <c r="B202" s="13">
        <v>100</v>
      </c>
      <c r="C202" s="13">
        <v>40.6894388792903</v>
      </c>
      <c r="D202" s="13">
        <v>27.936940384065487</v>
      </c>
      <c r="E202" s="13">
        <v>31.373620736644213</v>
      </c>
      <c r="F202" s="13"/>
      <c r="G202" s="13">
        <v>100</v>
      </c>
      <c r="H202" s="13">
        <v>36.032201698623417</v>
      </c>
      <c r="I202" s="13">
        <v>31.587479278665633</v>
      </c>
      <c r="J202" s="13">
        <v>32.380181527427993</v>
      </c>
      <c r="K202" s="13"/>
      <c r="L202" s="13">
        <v>100</v>
      </c>
      <c r="M202" s="13">
        <v>35.49733449104744</v>
      </c>
      <c r="N202" s="13">
        <v>32.737471951990479</v>
      </c>
      <c r="O202" s="13">
        <v>31.765260198393864</v>
      </c>
    </row>
    <row r="203" spans="1:15">
      <c r="A203" t="s">
        <v>37</v>
      </c>
      <c r="B203" s="13">
        <v>100</v>
      </c>
      <c r="C203" s="13">
        <v>41.371843876158188</v>
      </c>
      <c r="D203" s="13">
        <v>20.453534857176102</v>
      </c>
      <c r="E203" s="13">
        <v>38.174515170957626</v>
      </c>
      <c r="F203" s="13"/>
      <c r="G203" s="13">
        <v>100</v>
      </c>
      <c r="H203" s="13">
        <v>40.597853279469774</v>
      </c>
      <c r="I203" s="13">
        <v>21.335390669324266</v>
      </c>
      <c r="J203" s="13">
        <v>38.066705002564774</v>
      </c>
      <c r="K203" s="13"/>
      <c r="L203" s="13">
        <v>100</v>
      </c>
      <c r="M203" s="13">
        <v>41.123953623932223</v>
      </c>
      <c r="N203" s="13">
        <v>21.983857229268573</v>
      </c>
      <c r="O203" s="13">
        <v>36.892081263307816</v>
      </c>
    </row>
    <row r="204" spans="1:15">
      <c r="A204" t="s">
        <v>38</v>
      </c>
      <c r="B204" s="13">
        <v>100</v>
      </c>
      <c r="C204" s="13">
        <v>5.7585390050282337</v>
      </c>
      <c r="D204" s="13">
        <v>31.33737020203392</v>
      </c>
      <c r="E204" s="13">
        <v>62.904093119232769</v>
      </c>
      <c r="F204" s="13"/>
      <c r="G204" s="13">
        <v>100</v>
      </c>
      <c r="H204" s="13">
        <v>5.4478987613628638</v>
      </c>
      <c r="I204" s="13">
        <v>31.897207407778552</v>
      </c>
      <c r="J204" s="13">
        <v>62.654893830858583</v>
      </c>
      <c r="K204" s="13"/>
      <c r="L204" s="13">
        <v>100</v>
      </c>
      <c r="M204" s="13">
        <v>6.2217145099963487</v>
      </c>
      <c r="N204" s="13">
        <v>33.814044429292423</v>
      </c>
      <c r="O204" s="13">
        <v>59.964268311726869</v>
      </c>
    </row>
    <row r="205" spans="1:15">
      <c r="A205" t="s">
        <v>39</v>
      </c>
      <c r="B205" s="13">
        <v>100</v>
      </c>
      <c r="C205" s="13">
        <v>45.27926693041352</v>
      </c>
      <c r="D205" s="13">
        <v>22.188455402123274</v>
      </c>
      <c r="E205" s="13">
        <v>32.532179880710331</v>
      </c>
      <c r="F205" s="13"/>
      <c r="G205" s="13">
        <v>100</v>
      </c>
      <c r="H205" s="13">
        <v>47.724551407468695</v>
      </c>
      <c r="I205" s="13">
        <v>19.874948237545702</v>
      </c>
      <c r="J205" s="13">
        <v>32.400591363358373</v>
      </c>
      <c r="K205" s="13"/>
      <c r="L205" s="13">
        <v>100</v>
      </c>
      <c r="M205" s="13">
        <v>50.427220357871086</v>
      </c>
      <c r="N205" s="13">
        <v>18.173469254104916</v>
      </c>
      <c r="O205" s="13">
        <v>31.399399794117201</v>
      </c>
    </row>
    <row r="206" spans="1:15">
      <c r="A206" t="s">
        <v>40</v>
      </c>
      <c r="B206" s="13">
        <v>100</v>
      </c>
      <c r="C206" s="13">
        <v>44.447336550907778</v>
      </c>
      <c r="D206" s="13">
        <v>23.115301327642218</v>
      </c>
      <c r="E206" s="13">
        <v>32.437362121450008</v>
      </c>
      <c r="F206" s="13"/>
      <c r="G206" s="13">
        <v>100</v>
      </c>
      <c r="H206" s="13">
        <v>44.914018916732026</v>
      </c>
      <c r="I206" s="13">
        <v>24.00864472449242</v>
      </c>
      <c r="J206" s="13">
        <v>31.077195611353527</v>
      </c>
      <c r="K206" s="13"/>
      <c r="L206" s="13">
        <v>100</v>
      </c>
      <c r="M206" s="13">
        <v>47.976247191809648</v>
      </c>
      <c r="N206" s="13">
        <v>22.978717841404318</v>
      </c>
      <c r="O206" s="13">
        <v>29.044943904309754</v>
      </c>
    </row>
    <row r="207" spans="1:15">
      <c r="A207" t="s">
        <v>41</v>
      </c>
      <c r="B207" s="13">
        <v>100</v>
      </c>
      <c r="C207" s="13">
        <v>32.698151045896019</v>
      </c>
      <c r="D207" s="13">
        <v>25.961648090268262</v>
      </c>
      <c r="E207" s="13">
        <v>41.34020143599615</v>
      </c>
      <c r="F207" s="13"/>
      <c r="G207" s="13">
        <v>100</v>
      </c>
      <c r="H207" s="13">
        <v>31.164609464792207</v>
      </c>
      <c r="I207" s="13">
        <v>27.937590588496199</v>
      </c>
      <c r="J207" s="13">
        <v>40.897827059855828</v>
      </c>
      <c r="K207" s="13"/>
      <c r="L207" s="13">
        <v>100</v>
      </c>
      <c r="M207" s="13">
        <v>31.539253991112865</v>
      </c>
      <c r="N207" s="13">
        <v>27.449194711470533</v>
      </c>
      <c r="O207" s="13">
        <v>41.011551297416595</v>
      </c>
    </row>
    <row r="208" spans="1:15">
      <c r="A208" t="s">
        <v>42</v>
      </c>
      <c r="B208" s="13">
        <v>100</v>
      </c>
      <c r="C208" s="13">
        <v>75.004659231273735</v>
      </c>
      <c r="D208" s="13">
        <v>8.645290087974951</v>
      </c>
      <c r="E208" s="13">
        <v>16.350348426022691</v>
      </c>
      <c r="F208" s="13"/>
      <c r="G208" s="13">
        <v>100</v>
      </c>
      <c r="H208" s="13">
        <v>74.965460511616357</v>
      </c>
      <c r="I208" s="13">
        <v>9.6407133493268589</v>
      </c>
      <c r="J208" s="13">
        <v>15.393828599935087</v>
      </c>
      <c r="K208" s="13"/>
      <c r="L208" s="13">
        <v>100</v>
      </c>
      <c r="M208" s="13">
        <v>73.78510887649432</v>
      </c>
      <c r="N208" s="13">
        <v>9.8061518312932296</v>
      </c>
      <c r="O208" s="13">
        <v>16.40874451948855</v>
      </c>
    </row>
    <row r="209" spans="1:15">
      <c r="A209" t="s">
        <v>43</v>
      </c>
      <c r="B209" s="13">
        <v>100</v>
      </c>
      <c r="C209" s="13">
        <v>69.101628588894528</v>
      </c>
      <c r="D209" s="13">
        <v>12.761396835453333</v>
      </c>
      <c r="E209" s="13">
        <v>18.13697457565214</v>
      </c>
      <c r="F209" s="13"/>
      <c r="G209" s="13">
        <v>100</v>
      </c>
      <c r="H209" s="13">
        <v>68.712024129071537</v>
      </c>
      <c r="I209" s="13">
        <v>15.451421352979501</v>
      </c>
      <c r="J209" s="13">
        <v>15.836311050188961</v>
      </c>
      <c r="K209" s="13"/>
      <c r="L209" s="13">
        <v>100</v>
      </c>
      <c r="M209" s="13">
        <v>71.92852200930227</v>
      </c>
      <c r="N209" s="13">
        <v>13.107796073372279</v>
      </c>
      <c r="O209" s="13">
        <v>14.963671277647476</v>
      </c>
    </row>
    <row r="210" spans="1:15">
      <c r="A210" t="s">
        <v>44</v>
      </c>
      <c r="B210" s="13">
        <v>100</v>
      </c>
      <c r="C210" s="13">
        <v>64.502585568285426</v>
      </c>
      <c r="D210" s="13">
        <v>11.314320307656248</v>
      </c>
      <c r="E210" s="13">
        <v>24.18296894003781</v>
      </c>
      <c r="F210" s="13"/>
      <c r="G210" s="13">
        <v>100</v>
      </c>
      <c r="H210" s="13">
        <v>63.882808522621993</v>
      </c>
      <c r="I210" s="13">
        <v>11.187943927752011</v>
      </c>
      <c r="J210" s="13">
        <v>24.929361648088399</v>
      </c>
      <c r="K210" s="13"/>
      <c r="L210" s="13">
        <v>100</v>
      </c>
      <c r="M210" s="13">
        <v>64.392498219507658</v>
      </c>
      <c r="N210" s="13">
        <v>10.403186436619665</v>
      </c>
      <c r="O210" s="13">
        <v>25.204428006118324</v>
      </c>
    </row>
    <row r="211" spans="1:15">
      <c r="A211" t="s">
        <v>45</v>
      </c>
      <c r="B211" s="13">
        <v>100</v>
      </c>
      <c r="C211" s="13">
        <v>69.649087827844625</v>
      </c>
      <c r="D211" s="13">
        <v>10.779503786798355</v>
      </c>
      <c r="E211" s="13">
        <v>19.571300053793095</v>
      </c>
      <c r="F211" s="13"/>
      <c r="G211" s="13">
        <v>100</v>
      </c>
      <c r="H211" s="13">
        <v>69.149191857047072</v>
      </c>
      <c r="I211" s="13">
        <v>9.8659708157591872</v>
      </c>
      <c r="J211" s="13">
        <v>20.984837327193738</v>
      </c>
      <c r="K211" s="13"/>
      <c r="L211" s="13">
        <v>100</v>
      </c>
      <c r="M211" s="13">
        <v>70.11406067686427</v>
      </c>
      <c r="N211" s="13">
        <v>9.7043152237459456</v>
      </c>
      <c r="O211" s="13">
        <v>20.181902643011803</v>
      </c>
    </row>
    <row r="212" spans="1:15">
      <c r="A212" t="s">
        <v>46</v>
      </c>
      <c r="B212" s="13">
        <v>100</v>
      </c>
      <c r="C212" s="13">
        <v>80.945135484533296</v>
      </c>
      <c r="D212" s="13">
        <v>5.8876832545641804</v>
      </c>
      <c r="E212" s="13">
        <v>13.16703692243461</v>
      </c>
      <c r="F212" s="13"/>
      <c r="G212" s="13">
        <v>100</v>
      </c>
      <c r="H212" s="13">
        <v>82.780762719160649</v>
      </c>
      <c r="I212" s="13">
        <v>4.9087151404176277</v>
      </c>
      <c r="J212" s="13">
        <v>12.310827993289013</v>
      </c>
      <c r="K212" s="13"/>
      <c r="L212" s="13">
        <v>100</v>
      </c>
      <c r="M212" s="13">
        <v>85.026688814727947</v>
      </c>
      <c r="N212" s="13">
        <v>4.2635971215429409</v>
      </c>
      <c r="O212" s="13">
        <v>10.709565612079819</v>
      </c>
    </row>
    <row r="213" spans="1:15">
      <c r="A213" t="s">
        <v>47</v>
      </c>
      <c r="B213" s="13">
        <v>100</v>
      </c>
      <c r="C213" s="13">
        <v>66.323295365058726</v>
      </c>
      <c r="D213" s="13">
        <v>10.015290461027746</v>
      </c>
      <c r="E213" s="13">
        <v>23.661416939549667</v>
      </c>
      <c r="F213" s="13"/>
      <c r="G213" s="13">
        <v>100</v>
      </c>
      <c r="H213" s="13">
        <v>68.380302002968193</v>
      </c>
      <c r="I213" s="13">
        <v>8.5597646273947188</v>
      </c>
      <c r="J213" s="13">
        <v>23.060050069417912</v>
      </c>
      <c r="K213" s="13"/>
      <c r="L213" s="13">
        <v>100</v>
      </c>
      <c r="M213" s="13">
        <v>71.884145677330395</v>
      </c>
      <c r="N213" s="13">
        <v>7.236553514868576</v>
      </c>
      <c r="O213" s="13">
        <v>20.879300807801023</v>
      </c>
    </row>
    <row r="214" spans="1:15">
      <c r="A214" t="s">
        <v>48</v>
      </c>
      <c r="B214" s="13">
        <v>100</v>
      </c>
      <c r="C214" s="13">
        <v>81.147916308548147</v>
      </c>
      <c r="D214" s="13">
        <v>5.5183013728421546</v>
      </c>
      <c r="E214" s="13">
        <v>13.333985765819207</v>
      </c>
      <c r="F214" s="13"/>
      <c r="G214" s="13">
        <v>100</v>
      </c>
      <c r="H214" s="13">
        <v>80.504450172617467</v>
      </c>
      <c r="I214" s="13">
        <v>6.237493745076395</v>
      </c>
      <c r="J214" s="13">
        <v>13.258245979761515</v>
      </c>
      <c r="K214" s="13"/>
      <c r="L214" s="13">
        <v>100</v>
      </c>
      <c r="M214" s="13">
        <v>82.286215924929877</v>
      </c>
      <c r="N214" s="13">
        <v>5.5828382546530104</v>
      </c>
      <c r="O214" s="13">
        <v>12.130761850794165</v>
      </c>
    </row>
    <row r="215" spans="1:15">
      <c r="A215" t="s">
        <v>49</v>
      </c>
      <c r="B215" s="13">
        <v>100</v>
      </c>
      <c r="C215" s="13">
        <v>80.998752779504002</v>
      </c>
      <c r="D215" s="13">
        <v>5.0389837981312198</v>
      </c>
      <c r="E215" s="13">
        <v>13.96274012741172</v>
      </c>
      <c r="F215" s="13"/>
      <c r="G215" s="13">
        <v>100</v>
      </c>
      <c r="H215" s="13">
        <v>79.976935664278074</v>
      </c>
      <c r="I215" s="13">
        <v>4.2617534652662368</v>
      </c>
      <c r="J215" s="13">
        <v>15.761310870455699</v>
      </c>
      <c r="K215" s="13"/>
      <c r="L215" s="13">
        <v>100</v>
      </c>
      <c r="M215" s="13">
        <v>82.86307494375923</v>
      </c>
      <c r="N215" s="13">
        <v>3.8440547918619803</v>
      </c>
      <c r="O215" s="13">
        <v>13.293094328909373</v>
      </c>
    </row>
    <row r="216" spans="1:15">
      <c r="A216" t="s">
        <v>50</v>
      </c>
      <c r="B216" s="13">
        <v>100</v>
      </c>
      <c r="C216" s="13">
        <v>60.35746309039979</v>
      </c>
      <c r="D216" s="13">
        <v>15.140695025527934</v>
      </c>
      <c r="E216" s="13">
        <v>24.502092677647383</v>
      </c>
      <c r="F216" s="13"/>
      <c r="G216" s="13">
        <v>100</v>
      </c>
      <c r="H216" s="13">
        <v>61.487903831967216</v>
      </c>
      <c r="I216" s="13">
        <v>15.230011960728568</v>
      </c>
      <c r="J216" s="13">
        <v>23.282084054248582</v>
      </c>
      <c r="K216" s="13"/>
      <c r="L216" s="13">
        <v>100</v>
      </c>
      <c r="M216" s="13">
        <v>61.240680289638661</v>
      </c>
      <c r="N216" s="13">
        <v>18.460203701725796</v>
      </c>
      <c r="O216" s="13">
        <v>20.299219997654305</v>
      </c>
    </row>
    <row r="217" spans="1:15">
      <c r="A217" t="s">
        <v>51</v>
      </c>
      <c r="B217" s="13">
        <v>100</v>
      </c>
      <c r="C217" s="13">
        <v>61.168244908998936</v>
      </c>
      <c r="D217" s="13">
        <v>14.853635593278819</v>
      </c>
      <c r="E217" s="13">
        <v>23.978298803021787</v>
      </c>
      <c r="F217" s="13"/>
      <c r="G217" s="13">
        <v>100</v>
      </c>
      <c r="H217" s="13">
        <v>63.183796903435123</v>
      </c>
      <c r="I217" s="13">
        <v>17.520741089010304</v>
      </c>
      <c r="J217" s="13">
        <v>19.295301920467189</v>
      </c>
      <c r="K217" s="13"/>
      <c r="L217" s="13">
        <v>100</v>
      </c>
      <c r="M217" s="13">
        <v>61.879323140231961</v>
      </c>
      <c r="N217" s="13">
        <v>19.163308297834341</v>
      </c>
      <c r="O217" s="13">
        <v>18.957519206995862</v>
      </c>
    </row>
    <row r="218" spans="1:15"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</row>
    <row r="219" spans="1:15">
      <c r="A219" s="4" t="s">
        <v>24</v>
      </c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</row>
    <row r="220" spans="1:15">
      <c r="A220" s="4" t="s">
        <v>1</v>
      </c>
      <c r="B220" s="13">
        <v>100</v>
      </c>
      <c r="C220" s="13">
        <v>33.833075700375019</v>
      </c>
      <c r="D220" s="13">
        <v>13.279448917843169</v>
      </c>
      <c r="E220" s="13">
        <v>52.887479787606182</v>
      </c>
      <c r="F220" s="13"/>
      <c r="G220" s="13">
        <v>100</v>
      </c>
      <c r="H220" s="13">
        <v>32.173973646229129</v>
      </c>
      <c r="I220" s="13">
        <v>13.588058422264375</v>
      </c>
      <c r="J220" s="13">
        <v>54.237964037193777</v>
      </c>
      <c r="K220" s="13"/>
      <c r="L220" s="13">
        <v>100</v>
      </c>
      <c r="M220" s="13">
        <v>32.981693076951444</v>
      </c>
      <c r="N220" s="13">
        <v>13.294652544692745</v>
      </c>
      <c r="O220" s="13">
        <v>53.723662006961959</v>
      </c>
    </row>
    <row r="221" spans="1:15">
      <c r="A221" t="s">
        <v>36</v>
      </c>
      <c r="B221" s="13">
        <v>100</v>
      </c>
      <c r="C221" s="13">
        <v>29.792065144876709</v>
      </c>
      <c r="D221" s="13">
        <v>19.406253358815498</v>
      </c>
      <c r="E221" s="13">
        <v>50.801685399591285</v>
      </c>
      <c r="F221" s="13"/>
      <c r="G221" s="13">
        <v>100</v>
      </c>
      <c r="H221" s="13">
        <v>28.0019209923551</v>
      </c>
      <c r="I221" s="13">
        <v>20.689136440476478</v>
      </c>
      <c r="J221" s="13">
        <v>51.308879856932357</v>
      </c>
      <c r="K221" s="13"/>
      <c r="L221" s="13">
        <v>100</v>
      </c>
      <c r="M221" s="13">
        <v>25.837655725308274</v>
      </c>
      <c r="N221" s="13">
        <v>18.895604987564013</v>
      </c>
      <c r="O221" s="13">
        <v>55.266801537038695</v>
      </c>
    </row>
    <row r="222" spans="1:15">
      <c r="A222" t="s">
        <v>37</v>
      </c>
      <c r="B222" s="13">
        <v>100</v>
      </c>
      <c r="C222" s="13">
        <v>31.34120955597308</v>
      </c>
      <c r="D222" s="13">
        <v>14.62064912077205</v>
      </c>
      <c r="E222" s="13">
        <v>54.03805340015267</v>
      </c>
      <c r="F222" s="13"/>
      <c r="G222" s="13">
        <v>100</v>
      </c>
      <c r="H222" s="13">
        <v>29.528091266956636</v>
      </c>
      <c r="I222" s="13">
        <v>15.82750808267444</v>
      </c>
      <c r="J222" s="13">
        <v>54.644359243255849</v>
      </c>
      <c r="K222" s="13"/>
      <c r="L222" s="13">
        <v>100</v>
      </c>
      <c r="M222" s="13">
        <v>30.218557409145788</v>
      </c>
      <c r="N222" s="13">
        <v>15.260693439592913</v>
      </c>
      <c r="O222" s="13">
        <v>54.520792078043655</v>
      </c>
    </row>
    <row r="223" spans="1:15">
      <c r="A223" t="s">
        <v>38</v>
      </c>
      <c r="B223" s="13">
        <v>100</v>
      </c>
      <c r="C223" s="13">
        <v>2.6464470792194481</v>
      </c>
      <c r="D223" s="13">
        <v>15.096075832661064</v>
      </c>
      <c r="E223" s="13">
        <v>82.257475649975675</v>
      </c>
      <c r="F223" s="13"/>
      <c r="G223" s="13">
        <v>100</v>
      </c>
      <c r="H223" s="13">
        <v>2.5203907410614326</v>
      </c>
      <c r="I223" s="13">
        <v>14.490916309293656</v>
      </c>
      <c r="J223" s="13">
        <v>82.988692949644914</v>
      </c>
      <c r="K223" s="13"/>
      <c r="L223" s="13">
        <v>100</v>
      </c>
      <c r="M223" s="13">
        <v>2.360562073693699</v>
      </c>
      <c r="N223" s="13">
        <v>15.227558686656982</v>
      </c>
      <c r="O223" s="13">
        <v>82.411879239649323</v>
      </c>
    </row>
    <row r="224" spans="1:15">
      <c r="A224" t="s">
        <v>39</v>
      </c>
      <c r="B224" s="13">
        <v>100</v>
      </c>
      <c r="C224" s="13">
        <v>34.449713755652162</v>
      </c>
      <c r="D224" s="13">
        <v>14.255168773879669</v>
      </c>
      <c r="E224" s="13">
        <v>51.295041208174695</v>
      </c>
      <c r="F224" s="13"/>
      <c r="G224" s="13">
        <v>100</v>
      </c>
      <c r="H224" s="13">
        <v>32.89330902668641</v>
      </c>
      <c r="I224" s="13">
        <v>14.731246028345021</v>
      </c>
      <c r="J224" s="13">
        <v>52.375444944968571</v>
      </c>
      <c r="K224" s="13"/>
      <c r="L224" s="13">
        <v>100</v>
      </c>
      <c r="M224" s="13">
        <v>34.539817541586906</v>
      </c>
      <c r="N224" s="13">
        <v>14.14960373358257</v>
      </c>
      <c r="O224" s="13">
        <v>51.310447666651847</v>
      </c>
    </row>
    <row r="225" spans="1:15">
      <c r="A225" t="s">
        <v>40</v>
      </c>
      <c r="B225" s="13">
        <v>100</v>
      </c>
      <c r="C225" s="13">
        <v>28.054958115172695</v>
      </c>
      <c r="D225" s="13">
        <v>15.304521801750106</v>
      </c>
      <c r="E225" s="13">
        <v>56.640517636380736</v>
      </c>
      <c r="F225" s="13"/>
      <c r="G225" s="13">
        <v>100</v>
      </c>
      <c r="H225" s="13">
        <v>26.281720582747781</v>
      </c>
      <c r="I225" s="13">
        <v>15.86607184752507</v>
      </c>
      <c r="J225" s="13">
        <v>57.852169336821468</v>
      </c>
      <c r="K225" s="13"/>
      <c r="L225" s="13">
        <v>100</v>
      </c>
      <c r="M225" s="13">
        <v>28.054572402406361</v>
      </c>
      <c r="N225" s="13">
        <v>15.426055047285807</v>
      </c>
      <c r="O225" s="13">
        <v>56.519337325198251</v>
      </c>
    </row>
    <row r="226" spans="1:15">
      <c r="A226" t="s">
        <v>41</v>
      </c>
      <c r="B226" s="13">
        <v>100</v>
      </c>
      <c r="C226" s="13">
        <v>24.738559900736703</v>
      </c>
      <c r="D226" s="13">
        <v>11.180058103673357</v>
      </c>
      <c r="E226" s="13">
        <v>64.081357021862289</v>
      </c>
      <c r="F226" s="13"/>
      <c r="G226" s="13">
        <v>100</v>
      </c>
      <c r="H226" s="13">
        <v>21.14438870471789</v>
      </c>
      <c r="I226" s="13">
        <v>10.142071343383069</v>
      </c>
      <c r="J226" s="13">
        <v>68.713563883176064</v>
      </c>
      <c r="K226" s="13"/>
      <c r="L226" s="13">
        <v>100</v>
      </c>
      <c r="M226" s="13">
        <v>20.920560640140245</v>
      </c>
      <c r="N226" s="13">
        <v>11.385285730641096</v>
      </c>
      <c r="O226" s="13">
        <v>67.694153629218661</v>
      </c>
    </row>
    <row r="227" spans="1:15">
      <c r="A227" t="s">
        <v>42</v>
      </c>
      <c r="B227" s="13">
        <v>100</v>
      </c>
      <c r="C227" s="13">
        <v>64.498064307110013</v>
      </c>
      <c r="D227" s="13">
        <v>8.5843100799202876</v>
      </c>
      <c r="E227" s="13">
        <v>26.9171668507825</v>
      </c>
      <c r="F227" s="13"/>
      <c r="G227" s="13">
        <v>100</v>
      </c>
      <c r="H227" s="13">
        <v>67.080510811674998</v>
      </c>
      <c r="I227" s="13">
        <v>8.1603397228248422</v>
      </c>
      <c r="J227" s="13">
        <v>24.759006370085586</v>
      </c>
      <c r="K227" s="13"/>
      <c r="L227" s="13">
        <v>100</v>
      </c>
      <c r="M227" s="13">
        <v>68.751442563518083</v>
      </c>
      <c r="N227" s="13">
        <v>7.8447627117374168</v>
      </c>
      <c r="O227" s="13">
        <v>23.403930734014907</v>
      </c>
    </row>
    <row r="228" spans="1:15">
      <c r="A228" t="s">
        <v>43</v>
      </c>
      <c r="B228" s="13">
        <v>100</v>
      </c>
      <c r="C228" s="13">
        <v>59.157082802399515</v>
      </c>
      <c r="D228" s="13">
        <v>9.3140540686083089</v>
      </c>
      <c r="E228" s="13">
        <v>31.528635949202091</v>
      </c>
      <c r="F228" s="13"/>
      <c r="G228" s="13">
        <v>100</v>
      </c>
      <c r="H228" s="13">
        <v>58.948947729845663</v>
      </c>
      <c r="I228" s="13">
        <v>10.196245064340072</v>
      </c>
      <c r="J228" s="13">
        <v>30.854381260220165</v>
      </c>
      <c r="K228" s="13"/>
      <c r="L228" s="13">
        <v>100</v>
      </c>
      <c r="M228" s="13">
        <v>58.727034981632727</v>
      </c>
      <c r="N228" s="13">
        <v>12.074488522577315</v>
      </c>
      <c r="O228" s="13">
        <v>29.198689803215146</v>
      </c>
    </row>
    <row r="229" spans="1:15">
      <c r="A229" t="s">
        <v>44</v>
      </c>
      <c r="B229" s="13">
        <v>100</v>
      </c>
      <c r="C229" s="13">
        <v>56.350689718259588</v>
      </c>
      <c r="D229" s="13">
        <v>7.7743972771131018</v>
      </c>
      <c r="E229" s="13">
        <v>35.875109796254236</v>
      </c>
      <c r="F229" s="13"/>
      <c r="G229" s="13">
        <v>100</v>
      </c>
      <c r="H229" s="13">
        <v>54.474302466484971</v>
      </c>
      <c r="I229" s="13">
        <v>8.1859595825842106</v>
      </c>
      <c r="J229" s="13">
        <v>37.339826904973599</v>
      </c>
      <c r="K229" s="13"/>
      <c r="L229" s="13">
        <v>100</v>
      </c>
      <c r="M229" s="13">
        <v>56.147764429749245</v>
      </c>
      <c r="N229" s="13">
        <v>7.1517278415672347</v>
      </c>
      <c r="O229" s="13">
        <v>36.700583719528147</v>
      </c>
    </row>
    <row r="230" spans="1:15">
      <c r="A230" t="s">
        <v>45</v>
      </c>
      <c r="B230" s="13">
        <v>100</v>
      </c>
      <c r="C230" s="13">
        <v>48.553123842260511</v>
      </c>
      <c r="D230" s="13">
        <v>14.512114507596452</v>
      </c>
      <c r="E230" s="13">
        <v>36.934761650143045</v>
      </c>
      <c r="F230" s="13"/>
      <c r="G230" s="13">
        <v>100</v>
      </c>
      <c r="H230" s="13">
        <v>46.927932224267465</v>
      </c>
      <c r="I230" s="13">
        <v>18.601135747965891</v>
      </c>
      <c r="J230" s="13">
        <v>34.470932027766636</v>
      </c>
      <c r="K230" s="13"/>
      <c r="L230" s="13">
        <v>100</v>
      </c>
      <c r="M230" s="13">
        <v>48.320611136340403</v>
      </c>
      <c r="N230" s="13">
        <v>16.173065699469777</v>
      </c>
      <c r="O230" s="13">
        <v>35.506323164189823</v>
      </c>
    </row>
    <row r="231" spans="1:15">
      <c r="A231" t="s">
        <v>46</v>
      </c>
      <c r="B231" s="13">
        <v>100</v>
      </c>
      <c r="C231" s="13">
        <v>66.660353974862389</v>
      </c>
      <c r="D231" s="13">
        <v>9.3454117938758756</v>
      </c>
      <c r="E231" s="13">
        <v>23.994234231261739</v>
      </c>
      <c r="F231" s="13"/>
      <c r="G231" s="13">
        <v>100</v>
      </c>
      <c r="H231" s="13">
        <v>65.682507550545651</v>
      </c>
      <c r="I231" s="13">
        <v>10.951035188989781</v>
      </c>
      <c r="J231" s="13">
        <v>23.366631435224555</v>
      </c>
      <c r="K231" s="13"/>
      <c r="L231" s="13">
        <v>100</v>
      </c>
      <c r="M231" s="13">
        <v>68.317464810947072</v>
      </c>
      <c r="N231" s="13">
        <v>10.649329437599576</v>
      </c>
      <c r="O231" s="13">
        <v>21.033205751453345</v>
      </c>
    </row>
    <row r="232" spans="1:15">
      <c r="A232" t="s">
        <v>47</v>
      </c>
      <c r="B232" s="13">
        <v>100</v>
      </c>
      <c r="C232" s="13">
        <v>57.616507066991247</v>
      </c>
      <c r="D232" s="13">
        <v>6.9695059880791321</v>
      </c>
      <c r="E232" s="13">
        <v>35.414050472810736</v>
      </c>
      <c r="F232" s="13"/>
      <c r="G232" s="13">
        <v>100</v>
      </c>
      <c r="H232" s="13">
        <v>56.887366167151526</v>
      </c>
      <c r="I232" s="13">
        <v>7.3519481766295725</v>
      </c>
      <c r="J232" s="13">
        <v>35.760685656218897</v>
      </c>
      <c r="K232" s="13"/>
      <c r="L232" s="13">
        <v>100</v>
      </c>
      <c r="M232" s="13">
        <v>59.052198311293871</v>
      </c>
      <c r="N232" s="13">
        <v>6.6333445349598943</v>
      </c>
      <c r="O232" s="13">
        <v>34.314288983437677</v>
      </c>
    </row>
    <row r="233" spans="1:15">
      <c r="A233" t="s">
        <v>48</v>
      </c>
      <c r="B233" s="13">
        <v>100</v>
      </c>
      <c r="C233" s="13">
        <v>65.135825109955832</v>
      </c>
      <c r="D233" s="13">
        <v>10.950199466014608</v>
      </c>
      <c r="E233" s="13">
        <v>23.914622208935125</v>
      </c>
      <c r="F233" s="13"/>
      <c r="G233" s="13">
        <v>100</v>
      </c>
      <c r="H233" s="13">
        <v>65.09596313662324</v>
      </c>
      <c r="I233" s="13">
        <v>12.810534318664551</v>
      </c>
      <c r="J233" s="13">
        <v>22.093853331807356</v>
      </c>
      <c r="K233" s="13"/>
      <c r="L233" s="13">
        <v>100</v>
      </c>
      <c r="M233" s="13">
        <v>66.731876066749095</v>
      </c>
      <c r="N233" s="13">
        <v>11.16195049820297</v>
      </c>
      <c r="O233" s="13">
        <v>22.106173435047932</v>
      </c>
    </row>
    <row r="234" spans="1:15">
      <c r="A234" t="s">
        <v>49</v>
      </c>
      <c r="B234" s="13">
        <v>100</v>
      </c>
      <c r="C234" s="13">
        <v>71.877919914700541</v>
      </c>
      <c r="D234" s="13">
        <v>5.940783540973511</v>
      </c>
      <c r="E234" s="13">
        <v>22.181274269279307</v>
      </c>
      <c r="F234" s="13"/>
      <c r="G234" s="13">
        <v>100</v>
      </c>
      <c r="H234" s="13">
        <v>65.171553065644304</v>
      </c>
      <c r="I234" s="13">
        <v>5.5881620654980022</v>
      </c>
      <c r="J234" s="13">
        <v>29.24025981109753</v>
      </c>
      <c r="K234" s="13"/>
      <c r="L234" s="13">
        <v>100</v>
      </c>
      <c r="M234" s="13">
        <v>69.025465653242321</v>
      </c>
      <c r="N234" s="13">
        <v>4.6494917360829184</v>
      </c>
      <c r="O234" s="13">
        <v>26.325453707335406</v>
      </c>
    </row>
    <row r="235" spans="1:15">
      <c r="A235" t="s">
        <v>50</v>
      </c>
      <c r="B235" s="13">
        <v>100</v>
      </c>
      <c r="C235" s="13">
        <v>54.773808068268316</v>
      </c>
      <c r="D235" s="13">
        <v>16.952548742091182</v>
      </c>
      <c r="E235" s="13">
        <v>28.273291245710581</v>
      </c>
      <c r="F235" s="13"/>
      <c r="G235" s="13">
        <v>100</v>
      </c>
      <c r="H235" s="13">
        <v>52.093726848060491</v>
      </c>
      <c r="I235" s="13">
        <v>16.788120003262314</v>
      </c>
      <c r="J235" s="13">
        <v>31.11826999240105</v>
      </c>
      <c r="K235" s="13"/>
      <c r="L235" s="13">
        <v>100</v>
      </c>
      <c r="M235" s="13">
        <v>58.315449366740808</v>
      </c>
      <c r="N235" s="13">
        <v>13.184328342452444</v>
      </c>
      <c r="O235" s="13">
        <v>28.500125638457515</v>
      </c>
    </row>
    <row r="236" spans="1:15">
      <c r="A236" t="s">
        <v>51</v>
      </c>
      <c r="B236" s="13">
        <v>100</v>
      </c>
      <c r="C236" s="13">
        <v>54.431074872158831</v>
      </c>
      <c r="D236" s="13">
        <v>20.719133814033995</v>
      </c>
      <c r="E236" s="13">
        <v>24.849940213734506</v>
      </c>
      <c r="F236" s="13"/>
      <c r="G236" s="13">
        <v>100</v>
      </c>
      <c r="H236" s="13">
        <v>55.343956674382582</v>
      </c>
      <c r="I236" s="13">
        <v>21.717484778858708</v>
      </c>
      <c r="J236" s="13">
        <v>22.938409814257078</v>
      </c>
      <c r="K236" s="13"/>
      <c r="L236" s="13">
        <v>100</v>
      </c>
      <c r="M236" s="13">
        <v>52.694825210928897</v>
      </c>
      <c r="N236" s="13">
        <v>20.189078267347082</v>
      </c>
      <c r="O236" s="13">
        <v>27.116222377290807</v>
      </c>
    </row>
    <row r="237" spans="1:15"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</row>
    <row r="238" spans="1:15">
      <c r="A238" s="4" t="s">
        <v>25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</row>
    <row r="239" spans="1:15">
      <c r="A239" s="4" t="s">
        <v>6</v>
      </c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</row>
    <row r="240" spans="1:15">
      <c r="A240" s="4" t="s">
        <v>1</v>
      </c>
      <c r="B240" s="13">
        <v>100</v>
      </c>
      <c r="C240" s="13">
        <v>17.063970084062021</v>
      </c>
      <c r="D240" s="13">
        <v>20.581802749720786</v>
      </c>
      <c r="E240" s="13">
        <v>62.354223127566335</v>
      </c>
      <c r="F240" s="13"/>
      <c r="G240" s="13">
        <v>100</v>
      </c>
      <c r="H240" s="13">
        <v>16.09176901854546</v>
      </c>
      <c r="I240" s="13">
        <v>20.924898871458513</v>
      </c>
      <c r="J240" s="13">
        <v>62.983332220484627</v>
      </c>
      <c r="K240" s="13"/>
      <c r="L240" s="13">
        <v>100</v>
      </c>
      <c r="M240" s="13">
        <v>16.625846771761388</v>
      </c>
      <c r="N240" s="13">
        <v>20.714071910289338</v>
      </c>
      <c r="O240" s="13">
        <v>62.660084979799919</v>
      </c>
    </row>
    <row r="241" spans="1:15">
      <c r="A241" t="s">
        <v>36</v>
      </c>
      <c r="B241" s="13">
        <v>100</v>
      </c>
      <c r="C241" s="13">
        <v>15.786009774284375</v>
      </c>
      <c r="D241" s="13">
        <v>26.261860858400592</v>
      </c>
      <c r="E241" s="13">
        <v>57.952000410923894</v>
      </c>
      <c r="F241" s="13"/>
      <c r="G241" s="13">
        <v>100</v>
      </c>
      <c r="H241" s="13">
        <v>12.398601781953305</v>
      </c>
      <c r="I241" s="13">
        <v>28.002921754009733</v>
      </c>
      <c r="J241" s="13">
        <v>59.59841010615564</v>
      </c>
      <c r="K241" s="13"/>
      <c r="L241" s="13">
        <v>100</v>
      </c>
      <c r="M241" s="13">
        <v>11.844272871840356</v>
      </c>
      <c r="N241" s="13">
        <v>27.314348527286093</v>
      </c>
      <c r="O241" s="13">
        <v>60.841316128673675</v>
      </c>
    </row>
    <row r="242" spans="1:15">
      <c r="A242" t="s">
        <v>37</v>
      </c>
      <c r="B242" s="13">
        <v>100</v>
      </c>
      <c r="C242" s="13">
        <v>16.030841887741229</v>
      </c>
      <c r="D242" s="13">
        <v>21.51261461006483</v>
      </c>
      <c r="E242" s="13">
        <v>62.456544745546026</v>
      </c>
      <c r="F242" s="13"/>
      <c r="G242" s="13">
        <v>100</v>
      </c>
      <c r="H242" s="13">
        <v>15.795833599300584</v>
      </c>
      <c r="I242" s="13">
        <v>23.105206679179254</v>
      </c>
      <c r="J242" s="13">
        <v>61.09887589586905</v>
      </c>
      <c r="K242" s="13"/>
      <c r="L242" s="13">
        <v>100</v>
      </c>
      <c r="M242" s="13">
        <v>15.865395313291831</v>
      </c>
      <c r="N242" s="13">
        <v>22.722762371152939</v>
      </c>
      <c r="O242" s="13">
        <v>61.411763172271449</v>
      </c>
    </row>
    <row r="243" spans="1:15">
      <c r="A243" t="s">
        <v>38</v>
      </c>
      <c r="B243" s="13">
        <v>100</v>
      </c>
      <c r="C243" s="13">
        <v>2.5429582886507505</v>
      </c>
      <c r="D243" s="13">
        <v>22.80168554200883</v>
      </c>
      <c r="E243" s="13">
        <v>74.655327169650732</v>
      </c>
      <c r="F243" s="13"/>
      <c r="G243" s="13">
        <v>100</v>
      </c>
      <c r="H243" s="13">
        <v>2.2659503434564914</v>
      </c>
      <c r="I243" s="13">
        <v>22.746702483797225</v>
      </c>
      <c r="J243" s="13">
        <v>74.987334108405975</v>
      </c>
      <c r="K243" s="13"/>
      <c r="L243" s="13">
        <v>100</v>
      </c>
      <c r="M243" s="13">
        <v>2.2482464492330938</v>
      </c>
      <c r="N243" s="13">
        <v>23.681237864484157</v>
      </c>
      <c r="O243" s="13">
        <v>74.070515686282747</v>
      </c>
    </row>
    <row r="244" spans="1:15">
      <c r="A244" t="s">
        <v>39</v>
      </c>
      <c r="B244" s="13">
        <v>100</v>
      </c>
      <c r="C244" s="13">
        <v>14.189797615541574</v>
      </c>
      <c r="D244" s="13">
        <v>20.983695117910457</v>
      </c>
      <c r="E244" s="13">
        <v>64.826741506578387</v>
      </c>
      <c r="F244" s="13"/>
      <c r="G244" s="13">
        <v>100</v>
      </c>
      <c r="H244" s="13">
        <v>15.519287694011709</v>
      </c>
      <c r="I244" s="13">
        <v>21.542898144623795</v>
      </c>
      <c r="J244" s="13">
        <v>62.93791559185496</v>
      </c>
      <c r="K244" s="13"/>
      <c r="L244" s="13">
        <v>100</v>
      </c>
      <c r="M244" s="13">
        <v>15.954521445166133</v>
      </c>
      <c r="N244" s="13">
        <v>21.623232545556164</v>
      </c>
      <c r="O244" s="13">
        <v>62.422143960319616</v>
      </c>
    </row>
    <row r="245" spans="1:15">
      <c r="A245" t="s">
        <v>40</v>
      </c>
      <c r="B245" s="13">
        <v>100</v>
      </c>
      <c r="C245" s="13">
        <v>19.590552733389462</v>
      </c>
      <c r="D245" s="13">
        <v>23.190251725023831</v>
      </c>
      <c r="E245" s="13">
        <v>57.219150245002794</v>
      </c>
      <c r="F245" s="13"/>
      <c r="G245" s="13">
        <v>100</v>
      </c>
      <c r="H245" s="13">
        <v>19.634302472423567</v>
      </c>
      <c r="I245" s="13">
        <v>23.43054595707531</v>
      </c>
      <c r="J245" s="13">
        <v>56.935153645566444</v>
      </c>
      <c r="K245" s="13"/>
      <c r="L245" s="13">
        <v>100</v>
      </c>
      <c r="M245" s="13">
        <v>20.122550024125548</v>
      </c>
      <c r="N245" s="13">
        <v>22.860238732235022</v>
      </c>
      <c r="O245" s="13">
        <v>57.017250502402398</v>
      </c>
    </row>
    <row r="246" spans="1:15">
      <c r="A246" t="s">
        <v>41</v>
      </c>
      <c r="B246" s="13">
        <v>100</v>
      </c>
      <c r="C246" s="13">
        <v>16.104821826420228</v>
      </c>
      <c r="D246" s="13">
        <v>19.204420713834701</v>
      </c>
      <c r="E246" s="13">
        <v>64.690757609023663</v>
      </c>
      <c r="F246" s="13"/>
      <c r="G246" s="13">
        <v>100</v>
      </c>
      <c r="H246" s="13">
        <v>12.720636156579566</v>
      </c>
      <c r="I246" s="13">
        <v>19.065835344535245</v>
      </c>
      <c r="J246" s="13">
        <v>68.213528498885196</v>
      </c>
      <c r="K246" s="13"/>
      <c r="L246" s="13">
        <v>100</v>
      </c>
      <c r="M246" s="13">
        <v>12.957649415616142</v>
      </c>
      <c r="N246" s="13">
        <v>18.624588488960725</v>
      </c>
      <c r="O246" s="13">
        <v>68.417721648779633</v>
      </c>
    </row>
    <row r="247" spans="1:15">
      <c r="A247" t="s">
        <v>42</v>
      </c>
      <c r="B247" s="13">
        <v>100</v>
      </c>
      <c r="C247" s="13">
        <v>41.604426146842698</v>
      </c>
      <c r="D247" s="13">
        <v>12.470055238329088</v>
      </c>
      <c r="E247" s="13">
        <v>45.924988501698699</v>
      </c>
      <c r="F247" s="13"/>
      <c r="G247" s="13">
        <v>100</v>
      </c>
      <c r="H247" s="13">
        <v>39.83681309905878</v>
      </c>
      <c r="I247" s="13">
        <v>16.846434543870231</v>
      </c>
      <c r="J247" s="13">
        <v>43.31649758000092</v>
      </c>
      <c r="K247" s="13"/>
      <c r="L247" s="13">
        <v>100</v>
      </c>
      <c r="M247" s="13">
        <v>41.520444375308053</v>
      </c>
      <c r="N247" s="13">
        <v>14.952436654755191</v>
      </c>
      <c r="O247" s="13">
        <v>43.526865636062965</v>
      </c>
    </row>
    <row r="248" spans="1:15">
      <c r="A248" t="s">
        <v>43</v>
      </c>
      <c r="B248" s="13">
        <v>100</v>
      </c>
      <c r="C248" s="13">
        <v>46.735890671756209</v>
      </c>
      <c r="D248" s="13">
        <v>16.691738307375751</v>
      </c>
      <c r="E248" s="13">
        <v>36.573139532327644</v>
      </c>
      <c r="F248" s="13"/>
      <c r="G248" s="13">
        <v>100</v>
      </c>
      <c r="H248" s="13">
        <v>45.452826023088065</v>
      </c>
      <c r="I248" s="13">
        <v>18.358358607574594</v>
      </c>
      <c r="J248" s="13">
        <v>36.188085520723448</v>
      </c>
      <c r="K248" s="13"/>
      <c r="L248" s="13">
        <v>100</v>
      </c>
      <c r="M248" s="13">
        <v>46.489343738201228</v>
      </c>
      <c r="N248" s="13">
        <v>17.983255294143145</v>
      </c>
      <c r="O248" s="13">
        <v>35.52692719913145</v>
      </c>
    </row>
    <row r="249" spans="1:15">
      <c r="A249" t="s">
        <v>44</v>
      </c>
      <c r="B249" s="13">
        <v>100</v>
      </c>
      <c r="C249" s="13">
        <v>40.011572024896743</v>
      </c>
      <c r="D249" s="13">
        <v>13.70050646112546</v>
      </c>
      <c r="E249" s="13">
        <v>46.287913750313749</v>
      </c>
      <c r="F249" s="13"/>
      <c r="G249" s="13">
        <v>100</v>
      </c>
      <c r="H249" s="13">
        <v>37.790533881121071</v>
      </c>
      <c r="I249" s="13">
        <v>13.471056689938102</v>
      </c>
      <c r="J249" s="13">
        <v>48.738498182308874</v>
      </c>
      <c r="K249" s="13"/>
      <c r="L249" s="13">
        <v>100</v>
      </c>
      <c r="M249" s="13">
        <v>38.718954668596517</v>
      </c>
      <c r="N249" s="13">
        <v>12.204997364198093</v>
      </c>
      <c r="O249" s="13">
        <v>49.075961610524672</v>
      </c>
    </row>
    <row r="250" spans="1:15">
      <c r="A250" t="s">
        <v>45</v>
      </c>
      <c r="B250" s="13">
        <v>100</v>
      </c>
      <c r="C250" s="13">
        <v>41.44825627641746</v>
      </c>
      <c r="D250" s="13">
        <v>13.769675794124385</v>
      </c>
      <c r="E250" s="13">
        <v>44.782184134548189</v>
      </c>
      <c r="F250" s="13"/>
      <c r="G250" s="13">
        <v>100</v>
      </c>
      <c r="H250" s="13">
        <v>41.060777761294133</v>
      </c>
      <c r="I250" s="13">
        <v>15.570317083600854</v>
      </c>
      <c r="J250" s="13">
        <v>43.369004060406482</v>
      </c>
      <c r="K250" s="13"/>
      <c r="L250" s="13">
        <v>100</v>
      </c>
      <c r="M250" s="13">
        <v>41.163273729347011</v>
      </c>
      <c r="N250" s="13">
        <v>14.652205642791111</v>
      </c>
      <c r="O250" s="13">
        <v>44.184520627861872</v>
      </c>
    </row>
    <row r="251" spans="1:15">
      <c r="A251" t="s">
        <v>46</v>
      </c>
      <c r="B251" s="13">
        <v>100</v>
      </c>
      <c r="C251" s="13">
        <v>56.400107758069453</v>
      </c>
      <c r="D251" s="13">
        <v>10.337170300752742</v>
      </c>
      <c r="E251" s="13">
        <v>33.262486682487349</v>
      </c>
      <c r="F251" s="13"/>
      <c r="G251" s="13">
        <v>100</v>
      </c>
      <c r="H251" s="13">
        <v>60.014881057788429</v>
      </c>
      <c r="I251" s="13">
        <v>9.3077885283633304</v>
      </c>
      <c r="J251" s="13">
        <v>30.677073851626378</v>
      </c>
      <c r="K251" s="13"/>
      <c r="L251" s="13">
        <v>100</v>
      </c>
      <c r="M251" s="13">
        <v>61.828250567972006</v>
      </c>
      <c r="N251" s="13">
        <v>8.6343807745851002</v>
      </c>
      <c r="O251" s="13">
        <v>29.537821196448419</v>
      </c>
    </row>
    <row r="252" spans="1:15">
      <c r="A252" t="s">
        <v>47</v>
      </c>
      <c r="B252" s="13">
        <v>100</v>
      </c>
      <c r="C252" s="13">
        <v>29.048488736390308</v>
      </c>
      <c r="D252" s="13">
        <v>15.449148951008606</v>
      </c>
      <c r="E252" s="13">
        <v>55.502570945908609</v>
      </c>
      <c r="F252" s="13"/>
      <c r="G252" s="13">
        <v>100</v>
      </c>
      <c r="H252" s="13">
        <v>30.613424130312211</v>
      </c>
      <c r="I252" s="13">
        <v>14.860759937376114</v>
      </c>
      <c r="J252" s="13">
        <v>54.525877957975695</v>
      </c>
      <c r="K252" s="13"/>
      <c r="L252" s="13">
        <v>100</v>
      </c>
      <c r="M252" s="13">
        <v>35.038680521674884</v>
      </c>
      <c r="N252" s="13">
        <v>12.984748201697832</v>
      </c>
      <c r="O252" s="13">
        <v>51.976821136683192</v>
      </c>
    </row>
    <row r="253" spans="1:15">
      <c r="A253" t="s">
        <v>48</v>
      </c>
      <c r="B253" s="13">
        <v>100</v>
      </c>
      <c r="C253" s="13">
        <v>34.089304664600384</v>
      </c>
      <c r="D253" s="13">
        <v>17.714709741493216</v>
      </c>
      <c r="E253" s="13">
        <v>48.195467010935744</v>
      </c>
      <c r="F253" s="13"/>
      <c r="G253" s="13">
        <v>100</v>
      </c>
      <c r="H253" s="13">
        <v>34.443486531593365</v>
      </c>
      <c r="I253" s="13">
        <v>18.751408219466175</v>
      </c>
      <c r="J253" s="13">
        <v>46.80473481271477</v>
      </c>
      <c r="K253" s="13"/>
      <c r="L253" s="13">
        <v>100</v>
      </c>
      <c r="M253" s="13">
        <v>37.713288046053243</v>
      </c>
      <c r="N253" s="13">
        <v>16.694957765598343</v>
      </c>
      <c r="O253" s="13">
        <v>45.591754188348411</v>
      </c>
    </row>
    <row r="254" spans="1:15">
      <c r="A254" t="s">
        <v>49</v>
      </c>
      <c r="B254" s="13">
        <v>100</v>
      </c>
      <c r="C254" s="13">
        <v>41.873618323432432</v>
      </c>
      <c r="D254" s="13">
        <v>10.919344172504038</v>
      </c>
      <c r="E254" s="13">
        <v>47.206283011301139</v>
      </c>
      <c r="F254" s="13"/>
      <c r="G254" s="13">
        <v>100</v>
      </c>
      <c r="H254" s="13">
        <v>37.367196061780611</v>
      </c>
      <c r="I254" s="13">
        <v>9.2973858496862132</v>
      </c>
      <c r="J254" s="13">
        <v>53.334951435555006</v>
      </c>
      <c r="K254" s="13"/>
      <c r="L254" s="13">
        <v>100</v>
      </c>
      <c r="M254" s="13">
        <v>40.519735877699468</v>
      </c>
      <c r="N254" s="13">
        <v>9.5820089460310882</v>
      </c>
      <c r="O254" s="13">
        <v>49.898253144523181</v>
      </c>
    </row>
    <row r="255" spans="1:15">
      <c r="A255" t="s">
        <v>50</v>
      </c>
      <c r="B255" s="13">
        <v>100</v>
      </c>
      <c r="C255" s="13">
        <v>18.473817227398527</v>
      </c>
      <c r="D255" s="13">
        <v>23.849895690787974</v>
      </c>
      <c r="E255" s="13">
        <v>57.676271775550738</v>
      </c>
      <c r="F255" s="13"/>
      <c r="G255" s="13">
        <v>100</v>
      </c>
      <c r="H255" s="13">
        <v>16.67432426687985</v>
      </c>
      <c r="I255" s="13">
        <v>23.240852288821387</v>
      </c>
      <c r="J255" s="13">
        <v>60.084823444298756</v>
      </c>
      <c r="K255" s="13"/>
      <c r="L255" s="13">
        <v>100</v>
      </c>
      <c r="M255" s="13">
        <v>19.607898391900896</v>
      </c>
      <c r="N255" s="13">
        <v>22.151562027103971</v>
      </c>
      <c r="O255" s="13">
        <v>58.240946007484844</v>
      </c>
    </row>
    <row r="256" spans="1:15">
      <c r="A256" t="s">
        <v>51</v>
      </c>
      <c r="B256" s="13">
        <v>100</v>
      </c>
      <c r="C256" s="13">
        <v>9.7056819550649127</v>
      </c>
      <c r="D256" s="13">
        <v>34.53751124246245</v>
      </c>
      <c r="E256" s="13">
        <v>55.756464200617103</v>
      </c>
      <c r="F256" s="13"/>
      <c r="G256" s="13">
        <v>100</v>
      </c>
      <c r="H256" s="13">
        <v>12.312746059339327</v>
      </c>
      <c r="I256" s="13">
        <v>37.560713346323624</v>
      </c>
      <c r="J256" s="13">
        <v>50.125916311073539</v>
      </c>
      <c r="K256" s="13"/>
      <c r="L256" s="13">
        <v>100</v>
      </c>
      <c r="M256" s="13">
        <v>11.058835598273788</v>
      </c>
      <c r="N256" s="13">
        <v>37.180195246469914</v>
      </c>
      <c r="O256" s="13">
        <v>51.761531707182314</v>
      </c>
    </row>
    <row r="257" spans="1:15"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</row>
    <row r="258" spans="1:15">
      <c r="A258" s="4" t="s">
        <v>23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</row>
    <row r="259" spans="1:15">
      <c r="A259" s="4" t="s">
        <v>1</v>
      </c>
      <c r="B259" s="13">
        <v>100</v>
      </c>
      <c r="C259" s="13">
        <v>21.028642618421713</v>
      </c>
      <c r="D259" s="13">
        <v>27.020592163700641</v>
      </c>
      <c r="E259" s="13">
        <v>51.950756347196915</v>
      </c>
      <c r="F259" s="13"/>
      <c r="G259" s="13">
        <v>100</v>
      </c>
      <c r="H259" s="13">
        <v>20.909892165501201</v>
      </c>
      <c r="I259" s="13">
        <v>27.768214422525809</v>
      </c>
      <c r="J259" s="13">
        <v>51.321885070890794</v>
      </c>
      <c r="K259" s="13"/>
      <c r="L259" s="13">
        <v>100</v>
      </c>
      <c r="M259" s="13">
        <v>21.935921618307852</v>
      </c>
      <c r="N259" s="13">
        <v>28.050983269026379</v>
      </c>
      <c r="O259" s="13">
        <v>50.01310348625934</v>
      </c>
    </row>
    <row r="260" spans="1:15">
      <c r="A260" t="s">
        <v>36</v>
      </c>
      <c r="B260" s="13">
        <v>100</v>
      </c>
      <c r="C260" s="13">
        <v>19.788238922554683</v>
      </c>
      <c r="D260" s="13">
        <v>32.766828477578279</v>
      </c>
      <c r="E260" s="13">
        <v>47.444932599867037</v>
      </c>
      <c r="F260" s="13"/>
      <c r="G260" s="13">
        <v>100</v>
      </c>
      <c r="H260" s="13">
        <v>15.287851990822912</v>
      </c>
      <c r="I260" s="13">
        <v>35.352179310618247</v>
      </c>
      <c r="J260" s="13">
        <v>49.359826922961261</v>
      </c>
      <c r="K260" s="13"/>
      <c r="L260" s="13">
        <v>100</v>
      </c>
      <c r="M260" s="13">
        <v>15.959402178024272</v>
      </c>
      <c r="N260" s="13">
        <v>36.021899299276043</v>
      </c>
      <c r="O260" s="13">
        <v>48.018557171152722</v>
      </c>
    </row>
    <row r="261" spans="1:15">
      <c r="A261" t="s">
        <v>37</v>
      </c>
      <c r="B261" s="13">
        <v>100</v>
      </c>
      <c r="C261" s="13">
        <v>21.415057455383323</v>
      </c>
      <c r="D261" s="13">
        <v>24.803599260909003</v>
      </c>
      <c r="E261" s="13">
        <v>53.781349840654016</v>
      </c>
      <c r="F261" s="13"/>
      <c r="G261" s="13">
        <v>100</v>
      </c>
      <c r="H261" s="13">
        <v>22.39011234744989</v>
      </c>
      <c r="I261" s="13">
        <v>25.503055492334589</v>
      </c>
      <c r="J261" s="13">
        <v>52.106736730533832</v>
      </c>
      <c r="K261" s="13"/>
      <c r="L261" s="13">
        <v>100</v>
      </c>
      <c r="M261" s="13">
        <v>22.049365967736584</v>
      </c>
      <c r="N261" s="13">
        <v>26.93442575717096</v>
      </c>
      <c r="O261" s="13">
        <v>51.016209485548799</v>
      </c>
    </row>
    <row r="262" spans="1:15">
      <c r="A262" t="s">
        <v>38</v>
      </c>
      <c r="B262" s="13">
        <v>100</v>
      </c>
      <c r="C262" s="13">
        <v>3.7447833556977392</v>
      </c>
      <c r="D262" s="13">
        <v>31.550529316116315</v>
      </c>
      <c r="E262" s="13">
        <v>64.704687328185955</v>
      </c>
      <c r="F262" s="13"/>
      <c r="G262" s="13">
        <v>100</v>
      </c>
      <c r="H262" s="13">
        <v>3.2818573531112332</v>
      </c>
      <c r="I262" s="13">
        <v>32.576731794992426</v>
      </c>
      <c r="J262" s="13">
        <v>64.141381034047612</v>
      </c>
      <c r="K262" s="13"/>
      <c r="L262" s="13">
        <v>100</v>
      </c>
      <c r="M262" s="13">
        <v>3.9864692935516235</v>
      </c>
      <c r="N262" s="13">
        <v>34.628846677796361</v>
      </c>
      <c r="O262" s="13">
        <v>61.384713443911949</v>
      </c>
    </row>
    <row r="263" spans="1:15">
      <c r="A263" t="s">
        <v>39</v>
      </c>
      <c r="B263" s="13">
        <v>100</v>
      </c>
      <c r="C263" s="13">
        <v>21.339342302083075</v>
      </c>
      <c r="D263" s="13">
        <v>29.770867447773838</v>
      </c>
      <c r="E263" s="13">
        <v>48.890082588151429</v>
      </c>
      <c r="F263" s="13"/>
      <c r="G263" s="13">
        <v>100</v>
      </c>
      <c r="H263" s="13">
        <v>23.324360108441038</v>
      </c>
      <c r="I263" s="13">
        <v>27.645365638207405</v>
      </c>
      <c r="J263" s="13">
        <v>49.030277235887965</v>
      </c>
      <c r="K263" s="13"/>
      <c r="L263" s="13">
        <v>100</v>
      </c>
      <c r="M263" s="13">
        <v>23.309395316797438</v>
      </c>
      <c r="N263" s="13">
        <v>27.49473669873553</v>
      </c>
      <c r="O263" s="13">
        <v>49.195630492070897</v>
      </c>
    </row>
    <row r="264" spans="1:15">
      <c r="A264" t="s">
        <v>40</v>
      </c>
      <c r="B264" s="13">
        <v>100</v>
      </c>
      <c r="C264" s="13">
        <v>25.94574185286363</v>
      </c>
      <c r="D264" s="13">
        <v>30.045704795143312</v>
      </c>
      <c r="E264" s="13">
        <v>44.00845571856906</v>
      </c>
      <c r="F264" s="13"/>
      <c r="G264" s="13">
        <v>100</v>
      </c>
      <c r="H264" s="13">
        <v>27.148714773898014</v>
      </c>
      <c r="I264" s="13">
        <v>30.339719061818375</v>
      </c>
      <c r="J264" s="13">
        <v>42.511574875247959</v>
      </c>
      <c r="K264" s="13"/>
      <c r="L264" s="13">
        <v>100</v>
      </c>
      <c r="M264" s="13">
        <v>28.691921691129412</v>
      </c>
      <c r="N264" s="13">
        <v>30.703999036829988</v>
      </c>
      <c r="O264" s="13">
        <v>40.604172171045128</v>
      </c>
    </row>
    <row r="265" spans="1:15">
      <c r="A265" t="s">
        <v>41</v>
      </c>
      <c r="B265" s="13">
        <v>100</v>
      </c>
      <c r="C265" s="13">
        <v>19.1199837666232</v>
      </c>
      <c r="D265" s="13">
        <v>28.471993014296213</v>
      </c>
      <c r="E265" s="13">
        <v>52.40802199169115</v>
      </c>
      <c r="F265" s="13"/>
      <c r="G265" s="13">
        <v>100</v>
      </c>
      <c r="H265" s="13">
        <v>17.341970039009254</v>
      </c>
      <c r="I265" s="13">
        <v>31.165129076803353</v>
      </c>
      <c r="J265" s="13">
        <v>51.492990036681846</v>
      </c>
      <c r="K265" s="13"/>
      <c r="L265" s="13">
        <v>100</v>
      </c>
      <c r="M265" s="13">
        <v>17.779718824384165</v>
      </c>
      <c r="N265" s="13">
        <v>29.423802557919537</v>
      </c>
      <c r="O265" s="13">
        <v>52.796433288831444</v>
      </c>
    </row>
    <row r="266" spans="1:15">
      <c r="A266" t="s">
        <v>42</v>
      </c>
      <c r="B266" s="13">
        <v>100</v>
      </c>
      <c r="C266" s="13">
        <v>45.956916378668112</v>
      </c>
      <c r="D266" s="13">
        <v>15.90685516873387</v>
      </c>
      <c r="E266" s="13">
        <v>38.136285475282577</v>
      </c>
      <c r="F266" s="13"/>
      <c r="G266" s="13">
        <v>100</v>
      </c>
      <c r="H266" s="13">
        <v>41.911937417517755</v>
      </c>
      <c r="I266" s="13">
        <v>20.174006572320842</v>
      </c>
      <c r="J266" s="13">
        <v>37.914056010161403</v>
      </c>
      <c r="K266" s="13"/>
      <c r="L266" s="13">
        <v>100</v>
      </c>
      <c r="M266" s="13">
        <v>43.76815207671099</v>
      </c>
      <c r="N266" s="13">
        <v>17.339081281226839</v>
      </c>
      <c r="O266" s="13">
        <v>38.892208830468626</v>
      </c>
    </row>
    <row r="267" spans="1:15">
      <c r="A267" t="s">
        <v>43</v>
      </c>
      <c r="B267" s="13">
        <v>100</v>
      </c>
      <c r="C267" s="13">
        <v>50.750668711674081</v>
      </c>
      <c r="D267" s="13">
        <v>19.903629297669077</v>
      </c>
      <c r="E267" s="13">
        <v>29.346269540430956</v>
      </c>
      <c r="F267" s="13"/>
      <c r="G267" s="13">
        <v>100</v>
      </c>
      <c r="H267" s="13">
        <v>51.501776674783613</v>
      </c>
      <c r="I267" s="13">
        <v>22.654289102011646</v>
      </c>
      <c r="J267" s="13">
        <v>25.843369537467517</v>
      </c>
      <c r="K267" s="13"/>
      <c r="L267" s="13">
        <v>100</v>
      </c>
      <c r="M267" s="13">
        <v>53.041603301311582</v>
      </c>
      <c r="N267" s="13">
        <v>21.264443905933128</v>
      </c>
      <c r="O267" s="13">
        <v>25.692820299603156</v>
      </c>
    </row>
    <row r="268" spans="1:15">
      <c r="A268" t="s">
        <v>44</v>
      </c>
      <c r="B268" s="13">
        <v>100</v>
      </c>
      <c r="C268" s="13">
        <v>44.844379124310485</v>
      </c>
      <c r="D268" s="13">
        <v>16.971562457644321</v>
      </c>
      <c r="E268" s="13">
        <v>38.184290790286937</v>
      </c>
      <c r="F268" s="13"/>
      <c r="G268" s="13">
        <v>100</v>
      </c>
      <c r="H268" s="13">
        <v>43.147625451369485</v>
      </c>
      <c r="I268" s="13">
        <v>15.466713454845873</v>
      </c>
      <c r="J268" s="13">
        <v>41.38542075643614</v>
      </c>
      <c r="K268" s="13"/>
      <c r="L268" s="13">
        <v>100</v>
      </c>
      <c r="M268" s="13">
        <v>44.136842734001945</v>
      </c>
      <c r="N268" s="13">
        <v>14.889686246574165</v>
      </c>
      <c r="O268" s="13">
        <v>40.97347101942389</v>
      </c>
    </row>
    <row r="269" spans="1:15">
      <c r="A269" t="s">
        <v>45</v>
      </c>
      <c r="B269" s="13">
        <v>100</v>
      </c>
      <c r="C269" s="13">
        <v>48.316050724759243</v>
      </c>
      <c r="D269" s="13">
        <v>17.002812343738359</v>
      </c>
      <c r="E269" s="13">
        <v>34.681153371704909</v>
      </c>
      <c r="F269" s="13"/>
      <c r="G269" s="13">
        <v>100</v>
      </c>
      <c r="H269" s="13">
        <v>48.685840333257076</v>
      </c>
      <c r="I269" s="13">
        <v>15.681436258161991</v>
      </c>
      <c r="J269" s="13">
        <v>35.632945196613832</v>
      </c>
      <c r="K269" s="13"/>
      <c r="L269" s="13">
        <v>100</v>
      </c>
      <c r="M269" s="13">
        <v>49.683749459236651</v>
      </c>
      <c r="N269" s="13">
        <v>15.12516970958111</v>
      </c>
      <c r="O269" s="13">
        <v>35.191080831182234</v>
      </c>
    </row>
    <row r="270" spans="1:15">
      <c r="A270" t="s">
        <v>46</v>
      </c>
      <c r="B270" s="13">
        <v>100</v>
      </c>
      <c r="C270" s="13">
        <v>65.759953549755679</v>
      </c>
      <c r="D270" s="13">
        <v>7.2460168525711355</v>
      </c>
      <c r="E270" s="13">
        <v>26.994486302094092</v>
      </c>
      <c r="F270" s="13"/>
      <c r="G270" s="13">
        <v>100</v>
      </c>
      <c r="H270" s="13">
        <v>69.83788000862765</v>
      </c>
      <c r="I270" s="13">
        <v>5.6147331898602539</v>
      </c>
      <c r="J270" s="13">
        <v>24.546909137100016</v>
      </c>
      <c r="K270" s="13"/>
      <c r="L270" s="13">
        <v>100</v>
      </c>
      <c r="M270" s="13">
        <v>72.67889141070043</v>
      </c>
      <c r="N270" s="13">
        <v>4.8982166775018268</v>
      </c>
      <c r="O270" s="13">
        <v>22.422855430406813</v>
      </c>
    </row>
    <row r="271" spans="1:15">
      <c r="A271" t="s">
        <v>47</v>
      </c>
      <c r="B271" s="13">
        <v>100</v>
      </c>
      <c r="C271" s="13">
        <v>36.088297232259016</v>
      </c>
      <c r="D271" s="13">
        <v>18.744837879949014</v>
      </c>
      <c r="E271" s="13">
        <v>45.167142887868181</v>
      </c>
      <c r="F271" s="13"/>
      <c r="G271" s="13">
        <v>100</v>
      </c>
      <c r="H271" s="13">
        <v>39.369275326266745</v>
      </c>
      <c r="I271" s="13">
        <v>16.967285819543324</v>
      </c>
      <c r="J271" s="13">
        <v>43.663437478887552</v>
      </c>
      <c r="K271" s="13"/>
      <c r="L271" s="13">
        <v>100</v>
      </c>
      <c r="M271" s="13">
        <v>44.893375408772499</v>
      </c>
      <c r="N271" s="13">
        <v>14.898390824828926</v>
      </c>
      <c r="O271" s="13">
        <v>40.208493798858342</v>
      </c>
    </row>
    <row r="272" spans="1:15">
      <c r="A272" t="s">
        <v>48</v>
      </c>
      <c r="B272" s="13">
        <v>100</v>
      </c>
      <c r="C272" s="13">
        <v>39.539875455131728</v>
      </c>
      <c r="D272" s="13">
        <v>17.790550918967973</v>
      </c>
      <c r="E272" s="13">
        <v>42.668593926264492</v>
      </c>
      <c r="F272" s="13"/>
      <c r="G272" s="13">
        <v>100</v>
      </c>
      <c r="H272" s="13">
        <v>42.777822784924609</v>
      </c>
      <c r="I272" s="13">
        <v>17.502585095177501</v>
      </c>
      <c r="J272" s="13">
        <v>39.719592119897882</v>
      </c>
      <c r="K272" s="13"/>
      <c r="L272" s="13">
        <v>100</v>
      </c>
      <c r="M272" s="13">
        <v>46.969869395583153</v>
      </c>
      <c r="N272" s="13">
        <v>14.316395598177538</v>
      </c>
      <c r="O272" s="13">
        <v>38.713735006239304</v>
      </c>
    </row>
    <row r="273" spans="1:15">
      <c r="A273" t="s">
        <v>49</v>
      </c>
      <c r="B273" s="13">
        <v>100</v>
      </c>
      <c r="C273" s="13">
        <v>52.520447648158878</v>
      </c>
      <c r="D273" s="13">
        <v>9.475047044361153</v>
      </c>
      <c r="E273" s="13">
        <v>38.0028839367138</v>
      </c>
      <c r="F273" s="13"/>
      <c r="G273" s="13">
        <v>100</v>
      </c>
      <c r="H273" s="13">
        <v>47.728775476836553</v>
      </c>
      <c r="I273" s="13">
        <v>9.0679277597873842</v>
      </c>
      <c r="J273" s="13">
        <v>43.203296763376066</v>
      </c>
      <c r="K273" s="13"/>
      <c r="L273" s="13">
        <v>100</v>
      </c>
      <c r="M273" s="13">
        <v>50.592509520518448</v>
      </c>
      <c r="N273" s="13">
        <v>9.9016802724892354</v>
      </c>
      <c r="O273" s="13">
        <v>39.505810206992322</v>
      </c>
    </row>
    <row r="274" spans="1:15">
      <c r="A274" t="s">
        <v>50</v>
      </c>
      <c r="B274" s="13">
        <v>100</v>
      </c>
      <c r="C274" s="13">
        <v>23.381554429419396</v>
      </c>
      <c r="D274" s="13">
        <v>25.298264082745643</v>
      </c>
      <c r="E274" s="13">
        <v>51.32016253987954</v>
      </c>
      <c r="F274" s="13"/>
      <c r="G274" s="13">
        <v>100</v>
      </c>
      <c r="H274" s="13">
        <v>22.922232728289572</v>
      </c>
      <c r="I274" s="13">
        <v>22.932739652757853</v>
      </c>
      <c r="J274" s="13">
        <v>54.145027618952568</v>
      </c>
      <c r="K274" s="13"/>
      <c r="L274" s="13">
        <v>100</v>
      </c>
      <c r="M274" s="13">
        <v>26.476756721822746</v>
      </c>
      <c r="N274" s="13">
        <v>24.168976474945321</v>
      </c>
      <c r="O274" s="13">
        <v>49.354266803231937</v>
      </c>
    </row>
    <row r="275" spans="1:15">
      <c r="A275" t="s">
        <v>51</v>
      </c>
      <c r="B275" s="13">
        <v>100</v>
      </c>
      <c r="C275" s="13">
        <v>10.639391938062785</v>
      </c>
      <c r="D275" s="13">
        <v>35.002274375639729</v>
      </c>
      <c r="E275" s="13">
        <v>54.359025727819976</v>
      </c>
      <c r="F275" s="13"/>
      <c r="G275" s="13">
        <v>100</v>
      </c>
      <c r="H275" s="13">
        <v>16.398615704160882</v>
      </c>
      <c r="I275" s="13">
        <v>37.962771905391101</v>
      </c>
      <c r="J275" s="13">
        <v>45.638612390448024</v>
      </c>
      <c r="K275" s="13"/>
      <c r="L275" s="13">
        <v>100</v>
      </c>
      <c r="M275" s="13">
        <v>14.766260566692292</v>
      </c>
      <c r="N275" s="13">
        <v>41.55629704137344</v>
      </c>
      <c r="O275" s="13">
        <v>43.678052847822734</v>
      </c>
    </row>
    <row r="276" spans="1:15"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</row>
    <row r="277" spans="1:15">
      <c r="A277" s="4" t="s">
        <v>24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</row>
    <row r="278" spans="1:15">
      <c r="A278" s="4" t="s">
        <v>1</v>
      </c>
      <c r="B278" s="13">
        <v>100</v>
      </c>
      <c r="C278" s="13">
        <v>13.797097093029095</v>
      </c>
      <c r="D278" s="13">
        <v>15.279691300138722</v>
      </c>
      <c r="E278" s="13">
        <v>70.923211606832183</v>
      </c>
      <c r="F278" s="13"/>
      <c r="G278" s="13">
        <v>100</v>
      </c>
      <c r="H278" s="13">
        <v>12.198776929308144</v>
      </c>
      <c r="I278" s="13">
        <v>15.394875746491689</v>
      </c>
      <c r="J278" s="13">
        <v>72.406354266566893</v>
      </c>
      <c r="K278" s="13"/>
      <c r="L278" s="13">
        <v>100</v>
      </c>
      <c r="M278" s="13">
        <v>12.485778852617281</v>
      </c>
      <c r="N278" s="13">
        <v>14.99661767710467</v>
      </c>
      <c r="O278" s="13">
        <v>72.517603470278047</v>
      </c>
    </row>
    <row r="279" spans="1:15">
      <c r="A279" t="s">
        <v>36</v>
      </c>
      <c r="B279" s="13">
        <v>100</v>
      </c>
      <c r="C279" s="13">
        <v>12.622546123481328</v>
      </c>
      <c r="D279" s="13">
        <v>21.129484946703997</v>
      </c>
      <c r="E279" s="13">
        <v>66.247735754742692</v>
      </c>
      <c r="F279" s="13"/>
      <c r="G279" s="13">
        <v>100</v>
      </c>
      <c r="H279" s="13">
        <v>9.983673094562775</v>
      </c>
      <c r="I279" s="13">
        <v>21.858357544333355</v>
      </c>
      <c r="J279" s="13">
        <v>68.157969361103881</v>
      </c>
      <c r="K279" s="13"/>
      <c r="L279" s="13">
        <v>100</v>
      </c>
      <c r="M279" s="13">
        <v>8.6065128339188135</v>
      </c>
      <c r="N279" s="13">
        <v>20.378790418897097</v>
      </c>
      <c r="O279" s="13">
        <v>71.014696747184104</v>
      </c>
    </row>
    <row r="280" spans="1:15">
      <c r="A280" t="s">
        <v>37</v>
      </c>
      <c r="B280" s="13">
        <v>100</v>
      </c>
      <c r="C280" s="13">
        <v>11.865936459197348</v>
      </c>
      <c r="D280" s="13">
        <v>18.985228340834759</v>
      </c>
      <c r="E280" s="13">
        <v>69.148835199967891</v>
      </c>
      <c r="F280" s="13"/>
      <c r="G280" s="13">
        <v>100</v>
      </c>
      <c r="H280" s="13">
        <v>10.446112022768725</v>
      </c>
      <c r="I280" s="13">
        <v>21.15954642995181</v>
      </c>
      <c r="J280" s="13">
        <v>68.394265719160586</v>
      </c>
      <c r="K280" s="13"/>
      <c r="L280" s="13">
        <v>100</v>
      </c>
      <c r="M280" s="13">
        <v>11.203728026300585</v>
      </c>
      <c r="N280" s="13">
        <v>19.529043885960384</v>
      </c>
      <c r="O280" s="13">
        <v>69.267087459371055</v>
      </c>
    </row>
    <row r="281" spans="1:15">
      <c r="A281" t="s">
        <v>38</v>
      </c>
      <c r="B281" s="13">
        <v>100</v>
      </c>
      <c r="C281" s="13">
        <v>1.5080409563034984</v>
      </c>
      <c r="D281" s="13">
        <v>15.400430238122777</v>
      </c>
      <c r="E281" s="13">
        <v>83.091475924677113</v>
      </c>
      <c r="F281" s="13"/>
      <c r="G281" s="13">
        <v>100</v>
      </c>
      <c r="H281" s="13">
        <v>1.4524963547690315</v>
      </c>
      <c r="I281" s="13">
        <v>14.853631617914084</v>
      </c>
      <c r="J281" s="13">
        <v>83.693872027316871</v>
      </c>
      <c r="K281" s="13"/>
      <c r="L281" s="13">
        <v>100</v>
      </c>
      <c r="M281" s="13">
        <v>0.94439997669876896</v>
      </c>
      <c r="N281" s="13">
        <v>15.471767960710043</v>
      </c>
      <c r="O281" s="13">
        <v>83.583810244136444</v>
      </c>
    </row>
    <row r="282" spans="1:15">
      <c r="A282" t="s">
        <v>39</v>
      </c>
      <c r="B282" s="13">
        <v>100</v>
      </c>
      <c r="C282" s="13">
        <v>8.992770467161634</v>
      </c>
      <c r="D282" s="13">
        <v>14.574107293540992</v>
      </c>
      <c r="E282" s="13">
        <v>76.43331746028754</v>
      </c>
      <c r="F282" s="13"/>
      <c r="G282" s="13">
        <v>100</v>
      </c>
      <c r="H282" s="13">
        <v>9.992157768239343</v>
      </c>
      <c r="I282" s="13">
        <v>17.232296820108257</v>
      </c>
      <c r="J282" s="13">
        <v>72.775712261792506</v>
      </c>
      <c r="K282" s="13"/>
      <c r="L282" s="13">
        <v>100</v>
      </c>
      <c r="M282" s="13">
        <v>10.633885323441371</v>
      </c>
      <c r="N282" s="13">
        <v>17.358593898242567</v>
      </c>
      <c r="O282" s="13">
        <v>72.007520778316064</v>
      </c>
    </row>
    <row r="283" spans="1:15">
      <c r="A283" t="s">
        <v>40</v>
      </c>
      <c r="B283" s="13">
        <v>100</v>
      </c>
      <c r="C283" s="13">
        <v>14.576449744574427</v>
      </c>
      <c r="D283" s="13">
        <v>17.791185005301042</v>
      </c>
      <c r="E283" s="13">
        <v>67.63236390814707</v>
      </c>
      <c r="F283" s="13"/>
      <c r="G283" s="13">
        <v>100</v>
      </c>
      <c r="H283" s="13">
        <v>13.967039809975709</v>
      </c>
      <c r="I283" s="13">
        <v>18.225931256546414</v>
      </c>
      <c r="J283" s="13">
        <v>67.807028933477881</v>
      </c>
      <c r="K283" s="13"/>
      <c r="L283" s="13">
        <v>100</v>
      </c>
      <c r="M283" s="13">
        <v>13.879523614802634</v>
      </c>
      <c r="N283" s="13">
        <v>17.156094859405098</v>
      </c>
      <c r="O283" s="13">
        <v>68.964381525792277</v>
      </c>
    </row>
    <row r="284" spans="1:15">
      <c r="A284" t="s">
        <v>41</v>
      </c>
      <c r="B284" s="13">
        <v>100</v>
      </c>
      <c r="C284" s="13">
        <v>13.670967216875253</v>
      </c>
      <c r="D284" s="13">
        <v>11.698087866721931</v>
      </c>
      <c r="E284" s="13">
        <v>74.630944916402825</v>
      </c>
      <c r="F284" s="13"/>
      <c r="G284" s="13">
        <v>100</v>
      </c>
      <c r="H284" s="13">
        <v>9.0586918821961184</v>
      </c>
      <c r="I284" s="13">
        <v>9.4125618226308347</v>
      </c>
      <c r="J284" s="13">
        <v>81.528673702280514</v>
      </c>
      <c r="K284" s="13"/>
      <c r="L284" s="13">
        <v>100</v>
      </c>
      <c r="M284" s="13">
        <v>8.9297173407425703</v>
      </c>
      <c r="N284" s="13">
        <v>9.6254264316055362</v>
      </c>
      <c r="O284" s="13">
        <v>81.444820611869261</v>
      </c>
    </row>
    <row r="285" spans="1:15">
      <c r="A285" t="s">
        <v>42</v>
      </c>
      <c r="B285" s="13">
        <v>100</v>
      </c>
      <c r="C285" s="13">
        <v>38.243661064629563</v>
      </c>
      <c r="D285" s="13">
        <v>9.8479446216841477</v>
      </c>
      <c r="E285" s="13">
        <v>51.907430492073559</v>
      </c>
      <c r="F285" s="13"/>
      <c r="G285" s="13">
        <v>100</v>
      </c>
      <c r="H285" s="13">
        <v>38.014253780335608</v>
      </c>
      <c r="I285" s="13">
        <v>13.945172965942007</v>
      </c>
      <c r="J285" s="13">
        <v>48.040095671434955</v>
      </c>
      <c r="K285" s="13"/>
      <c r="L285" s="13">
        <v>100</v>
      </c>
      <c r="M285" s="13">
        <v>39.665010267666318</v>
      </c>
      <c r="N285" s="13">
        <v>13.004342291901377</v>
      </c>
      <c r="O285" s="13">
        <v>47.33061778518946</v>
      </c>
    </row>
    <row r="286" spans="1:15">
      <c r="A286" t="s">
        <v>43</v>
      </c>
      <c r="B286" s="13">
        <v>100</v>
      </c>
      <c r="C286" s="13">
        <v>43.573886757606758</v>
      </c>
      <c r="D286" s="13">
        <v>14.142575923709821</v>
      </c>
      <c r="E286" s="13">
        <v>42.284454851230187</v>
      </c>
      <c r="F286" s="13"/>
      <c r="G286" s="13">
        <v>100</v>
      </c>
      <c r="H286" s="13">
        <v>40.91231611861425</v>
      </c>
      <c r="I286" s="13">
        <v>15.100589839491608</v>
      </c>
      <c r="J286" s="13">
        <v>43.986231563716842</v>
      </c>
      <c r="K286" s="13"/>
      <c r="L286" s="13">
        <v>100</v>
      </c>
      <c r="M286" s="13">
        <v>41.952916051273704</v>
      </c>
      <c r="N286" s="13">
        <v>15.705992062512362</v>
      </c>
      <c r="O286" s="13">
        <v>42.341091886213931</v>
      </c>
    </row>
    <row r="287" spans="1:15">
      <c r="A287" t="s">
        <v>44</v>
      </c>
      <c r="B287" s="13">
        <v>100</v>
      </c>
      <c r="C287" s="13">
        <v>36.690670185333957</v>
      </c>
      <c r="D287" s="13">
        <v>11.485799497906982</v>
      </c>
      <c r="E287" s="13">
        <v>51.82336227325596</v>
      </c>
      <c r="F287" s="13"/>
      <c r="G287" s="13">
        <v>100</v>
      </c>
      <c r="H287" s="13">
        <v>34.190097626953936</v>
      </c>
      <c r="I287" s="13">
        <v>12.130623465158115</v>
      </c>
      <c r="J287" s="13">
        <v>53.679586132971956</v>
      </c>
      <c r="K287" s="13"/>
      <c r="L287" s="13">
        <v>100</v>
      </c>
      <c r="M287" s="13">
        <v>35.25522535716032</v>
      </c>
      <c r="N287" s="13">
        <v>10.488498600942306</v>
      </c>
      <c r="O287" s="13">
        <v>54.256134844429894</v>
      </c>
    </row>
    <row r="288" spans="1:15">
      <c r="A288" t="s">
        <v>45</v>
      </c>
      <c r="B288" s="13">
        <v>100</v>
      </c>
      <c r="C288" s="13">
        <v>35.074986733570555</v>
      </c>
      <c r="D288" s="13">
        <v>10.773060938015606</v>
      </c>
      <c r="E288" s="13">
        <v>54.152165857624631</v>
      </c>
      <c r="F288" s="13"/>
      <c r="G288" s="13">
        <v>100</v>
      </c>
      <c r="H288" s="13">
        <v>34.338132853634875</v>
      </c>
      <c r="I288" s="13">
        <v>15.497253922018315</v>
      </c>
      <c r="J288" s="13">
        <v>50.164613224346816</v>
      </c>
      <c r="K288" s="13"/>
      <c r="L288" s="13">
        <v>100</v>
      </c>
      <c r="M288" s="13">
        <v>34.636983076841595</v>
      </c>
      <c r="N288" s="13">
        <v>14.26261163019549</v>
      </c>
      <c r="O288" s="13">
        <v>51.100405292962918</v>
      </c>
    </row>
    <row r="289" spans="1:15">
      <c r="A289" t="s">
        <v>46</v>
      </c>
      <c r="B289" s="13">
        <v>100</v>
      </c>
      <c r="C289" s="13">
        <v>46.852834666724732</v>
      </c>
      <c r="D289" s="13">
        <v>13.497006800126854</v>
      </c>
      <c r="E289" s="13">
        <v>39.649187518110665</v>
      </c>
      <c r="F289" s="13"/>
      <c r="G289" s="13">
        <v>100</v>
      </c>
      <c r="H289" s="13">
        <v>49.095157173330648</v>
      </c>
      <c r="I289" s="13">
        <v>13.41945835881663</v>
      </c>
      <c r="J289" s="13">
        <v>37.485376739233814</v>
      </c>
      <c r="K289" s="13"/>
      <c r="L289" s="13">
        <v>100</v>
      </c>
      <c r="M289" s="13">
        <v>50.781201552739859</v>
      </c>
      <c r="N289" s="13">
        <v>12.465403554500696</v>
      </c>
      <c r="O289" s="13">
        <v>36.754337277161419</v>
      </c>
    </row>
    <row r="290" spans="1:15">
      <c r="A290" t="s">
        <v>47</v>
      </c>
      <c r="B290" s="13">
        <v>100</v>
      </c>
      <c r="C290" s="13">
        <v>22.319621224384637</v>
      </c>
      <c r="D290" s="13">
        <v>12.320586638808972</v>
      </c>
      <c r="E290" s="13">
        <v>65.359932454598123</v>
      </c>
      <c r="F290" s="13"/>
      <c r="G290" s="13">
        <v>100</v>
      </c>
      <c r="H290" s="13">
        <v>22.433940503602379</v>
      </c>
      <c r="I290" s="13">
        <v>12.908327049383576</v>
      </c>
      <c r="J290" s="13">
        <v>64.657851595625729</v>
      </c>
      <c r="K290" s="13"/>
      <c r="L290" s="13">
        <v>100</v>
      </c>
      <c r="M290" s="13">
        <v>26.0075851086504</v>
      </c>
      <c r="N290" s="13">
        <v>11.270594585485076</v>
      </c>
      <c r="O290" s="13">
        <v>62.722055184279412</v>
      </c>
    </row>
    <row r="291" spans="1:15">
      <c r="A291" t="s">
        <v>48</v>
      </c>
      <c r="B291" s="13">
        <v>100</v>
      </c>
      <c r="C291" s="13">
        <v>28.742539163452939</v>
      </c>
      <c r="D291" s="13">
        <v>17.580701596793833</v>
      </c>
      <c r="E291" s="13">
        <v>53.67671805191533</v>
      </c>
      <c r="F291" s="13"/>
      <c r="G291" s="13">
        <v>100</v>
      </c>
      <c r="H291" s="13">
        <v>26.928223560405403</v>
      </c>
      <c r="I291" s="13">
        <v>19.926118721901279</v>
      </c>
      <c r="J291" s="13">
        <v>53.144963658837128</v>
      </c>
      <c r="K291" s="13"/>
      <c r="L291" s="13">
        <v>100</v>
      </c>
      <c r="M291" s="13">
        <v>28.599392939929132</v>
      </c>
      <c r="N291" s="13">
        <v>19.026274373903025</v>
      </c>
      <c r="O291" s="13">
        <v>52.374332686167847</v>
      </c>
    </row>
    <row r="292" spans="1:15">
      <c r="A292" t="s">
        <v>49</v>
      </c>
      <c r="B292" s="13">
        <v>100</v>
      </c>
      <c r="C292" s="13">
        <v>32.581545639825649</v>
      </c>
      <c r="D292" s="13">
        <v>12.190070644866703</v>
      </c>
      <c r="E292" s="13">
        <v>55.228389985454037</v>
      </c>
      <c r="F292" s="13"/>
      <c r="G292" s="13">
        <v>100</v>
      </c>
      <c r="H292" s="13">
        <v>28.40687580106502</v>
      </c>
      <c r="I292" s="13">
        <v>9.5465168378980412</v>
      </c>
      <c r="J292" s="13">
        <v>62.045720301462026</v>
      </c>
      <c r="K292" s="13"/>
      <c r="L292" s="13">
        <v>100</v>
      </c>
      <c r="M292" s="13">
        <v>31.877494648268787</v>
      </c>
      <c r="N292" s="13">
        <v>9.3143899493605353</v>
      </c>
      <c r="O292" s="13">
        <v>58.808128534530979</v>
      </c>
    </row>
    <row r="293" spans="1:15">
      <c r="A293" t="s">
        <v>50</v>
      </c>
      <c r="B293" s="13">
        <v>100</v>
      </c>
      <c r="C293" s="13">
        <v>14.135751140507566</v>
      </c>
      <c r="D293" s="13">
        <v>22.591747621509064</v>
      </c>
      <c r="E293" s="13">
        <v>63.27250123798337</v>
      </c>
      <c r="F293" s="13"/>
      <c r="G293" s="13">
        <v>100</v>
      </c>
      <c r="H293" s="13">
        <v>11.04411831504329</v>
      </c>
      <c r="I293" s="13">
        <v>23.538267765575004</v>
      </c>
      <c r="J293" s="13">
        <v>65.417613919381708</v>
      </c>
      <c r="K293" s="13"/>
      <c r="L293" s="13">
        <v>100</v>
      </c>
      <c r="M293" s="13">
        <v>13.656781274110617</v>
      </c>
      <c r="N293" s="13">
        <v>20.400961670156278</v>
      </c>
      <c r="O293" s="13">
        <v>65.94301511649374</v>
      </c>
    </row>
    <row r="294" spans="1:15">
      <c r="A294" t="s">
        <v>51</v>
      </c>
      <c r="B294" s="13">
        <v>100</v>
      </c>
      <c r="C294" s="13">
        <v>8.8398222973722778</v>
      </c>
      <c r="D294" s="13">
        <v>34.266496025964912</v>
      </c>
      <c r="E294" s="13">
        <v>56.892315920011406</v>
      </c>
      <c r="F294" s="13"/>
      <c r="G294" s="13">
        <v>100</v>
      </c>
      <c r="H294" s="13">
        <v>8.5578168702934292</v>
      </c>
      <c r="I294" s="13">
        <v>37.200895089799566</v>
      </c>
      <c r="J294" s="13">
        <v>54.240079877001747</v>
      </c>
      <c r="K294" s="13"/>
      <c r="L294" s="13">
        <v>100</v>
      </c>
      <c r="M294" s="13">
        <v>7.8282271043207157</v>
      </c>
      <c r="N294" s="13">
        <v>33.366466725679203</v>
      </c>
      <c r="O294" s="13">
        <v>58.805836775314617</v>
      </c>
    </row>
    <row r="295" spans="1:15"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</row>
    <row r="296" spans="1:15">
      <c r="A296" s="4" t="s">
        <v>26</v>
      </c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</row>
    <row r="297" spans="1:15">
      <c r="A297" s="4" t="s">
        <v>6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</row>
    <row r="298" spans="1:15">
      <c r="A298" t="s">
        <v>1</v>
      </c>
      <c r="B298" s="13">
        <v>100</v>
      </c>
      <c r="C298" s="13">
        <v>65.552991504723749</v>
      </c>
      <c r="D298" s="13">
        <v>11.797764518307416</v>
      </c>
      <c r="E298" s="13">
        <v>22.649233876366907</v>
      </c>
      <c r="F298" s="13"/>
      <c r="G298" s="13">
        <v>100</v>
      </c>
      <c r="H298" s="13">
        <v>64.987048059237068</v>
      </c>
      <c r="I298" s="13">
        <v>12.203471073002465</v>
      </c>
      <c r="J298" s="13">
        <v>22.809476198260747</v>
      </c>
      <c r="K298" s="13"/>
      <c r="L298" s="13">
        <v>100</v>
      </c>
      <c r="M298" s="13">
        <v>66.21132864806944</v>
      </c>
      <c r="N298" s="13">
        <v>12.151056553187541</v>
      </c>
      <c r="O298" s="13">
        <v>21.63762396451526</v>
      </c>
    </row>
    <row r="299" spans="1:15">
      <c r="A299" t="s">
        <v>36</v>
      </c>
      <c r="B299" s="13">
        <v>100</v>
      </c>
      <c r="C299" s="13">
        <v>54.063796417064694</v>
      </c>
      <c r="D299" s="13">
        <v>20.605763732911221</v>
      </c>
      <c r="E299" s="13">
        <v>25.330365273469763</v>
      </c>
      <c r="F299" s="13"/>
      <c r="G299" s="13">
        <v>100</v>
      </c>
      <c r="H299" s="13">
        <v>51.410217172210899</v>
      </c>
      <c r="I299" s="13">
        <v>23.752370045803477</v>
      </c>
      <c r="J299" s="13">
        <v>24.837278967958767</v>
      </c>
      <c r="K299" s="13"/>
      <c r="L299" s="13">
        <v>100</v>
      </c>
      <c r="M299" s="13">
        <v>48.883914611715291</v>
      </c>
      <c r="N299" s="13">
        <v>23.51397675255545</v>
      </c>
      <c r="O299" s="13">
        <v>27.602115991998716</v>
      </c>
    </row>
    <row r="300" spans="1:15">
      <c r="A300" t="s">
        <v>37</v>
      </c>
      <c r="B300" s="13">
        <v>100</v>
      </c>
      <c r="C300" s="13">
        <v>59.690626128565818</v>
      </c>
      <c r="D300" s="13">
        <v>12.013752813251175</v>
      </c>
      <c r="E300" s="13">
        <v>28.295565477677982</v>
      </c>
      <c r="F300" s="13"/>
      <c r="G300" s="13">
        <v>100</v>
      </c>
      <c r="H300" s="13">
        <v>57.826621575655331</v>
      </c>
      <c r="I300" s="13">
        <v>12.362183369809149</v>
      </c>
      <c r="J300" s="13">
        <v>29.811151877768239</v>
      </c>
      <c r="K300" s="13"/>
      <c r="L300" s="13">
        <v>100</v>
      </c>
      <c r="M300" s="13">
        <v>60.222065216061807</v>
      </c>
      <c r="N300" s="13">
        <v>12.376105586738028</v>
      </c>
      <c r="O300" s="13">
        <v>27.401883271714848</v>
      </c>
    </row>
    <row r="301" spans="1:15">
      <c r="A301" t="s">
        <v>38</v>
      </c>
      <c r="B301" s="13">
        <v>100</v>
      </c>
      <c r="C301" s="13">
        <v>22.226701393479143</v>
      </c>
      <c r="D301" s="13">
        <v>19.971083094836597</v>
      </c>
      <c r="E301" s="13">
        <v>57.802387005325279</v>
      </c>
      <c r="F301" s="13"/>
      <c r="G301" s="13">
        <v>100</v>
      </c>
      <c r="H301" s="13">
        <v>22.259162827601525</v>
      </c>
      <c r="I301" s="13">
        <v>16.715895697635148</v>
      </c>
      <c r="J301" s="13">
        <v>61.024951904704423</v>
      </c>
      <c r="K301" s="13"/>
      <c r="L301" s="13">
        <v>100</v>
      </c>
      <c r="M301" s="13">
        <v>25.728706951062147</v>
      </c>
      <c r="N301" s="13">
        <v>17.864776114887171</v>
      </c>
      <c r="O301" s="13">
        <v>56.406531899440367</v>
      </c>
    </row>
    <row r="302" spans="1:15">
      <c r="A302" t="s">
        <v>39</v>
      </c>
      <c r="B302" s="13">
        <v>100</v>
      </c>
      <c r="C302" s="13">
        <v>56.105671337565852</v>
      </c>
      <c r="D302" s="13">
        <v>15.602416058476946</v>
      </c>
      <c r="E302" s="13">
        <v>28.291837046767391</v>
      </c>
      <c r="F302" s="13"/>
      <c r="G302" s="13">
        <v>100</v>
      </c>
      <c r="H302" s="13">
        <v>55.703736499724542</v>
      </c>
      <c r="I302" s="13">
        <v>13.749233758837772</v>
      </c>
      <c r="J302" s="13">
        <v>30.547022861791554</v>
      </c>
      <c r="K302" s="13"/>
      <c r="L302" s="13">
        <v>100</v>
      </c>
      <c r="M302" s="13">
        <v>58.531293635539853</v>
      </c>
      <c r="N302" s="13">
        <v>12.014263910748918</v>
      </c>
      <c r="O302" s="13">
        <v>29.454312663742144</v>
      </c>
    </row>
    <row r="303" spans="1:15">
      <c r="A303" t="s">
        <v>40</v>
      </c>
      <c r="B303" s="13">
        <v>100</v>
      </c>
      <c r="C303" s="13">
        <v>51.629207808868912</v>
      </c>
      <c r="D303" s="13">
        <v>14.357841402963906</v>
      </c>
      <c r="E303" s="13">
        <v>34.012903759432248</v>
      </c>
      <c r="F303" s="13"/>
      <c r="G303" s="13">
        <v>100</v>
      </c>
      <c r="H303" s="13">
        <v>50.428177035217509</v>
      </c>
      <c r="I303" s="13">
        <v>15.329914535069783</v>
      </c>
      <c r="J303" s="13">
        <v>34.241866165429066</v>
      </c>
      <c r="K303" s="13"/>
      <c r="L303" s="13">
        <v>100</v>
      </c>
      <c r="M303" s="13">
        <v>53.771647474066171</v>
      </c>
      <c r="N303" s="13">
        <v>14.476908613341056</v>
      </c>
      <c r="O303" s="13">
        <v>31.751363719529614</v>
      </c>
    </row>
    <row r="304" spans="1:15">
      <c r="A304" t="s">
        <v>41</v>
      </c>
      <c r="B304" s="13">
        <v>100</v>
      </c>
      <c r="C304" s="13">
        <v>48.482330122920402</v>
      </c>
      <c r="D304" s="13">
        <v>16.144694667759421</v>
      </c>
      <c r="E304" s="13">
        <v>35.373011986357184</v>
      </c>
      <c r="F304" s="13"/>
      <c r="G304" s="13">
        <v>100</v>
      </c>
      <c r="H304" s="13">
        <v>48.335502651223656</v>
      </c>
      <c r="I304" s="13">
        <v>16.981728922464221</v>
      </c>
      <c r="J304" s="13">
        <v>34.682838593970722</v>
      </c>
      <c r="K304" s="13"/>
      <c r="L304" s="13">
        <v>100</v>
      </c>
      <c r="M304" s="13">
        <v>47.593538493155997</v>
      </c>
      <c r="N304" s="13">
        <v>19.196146851044144</v>
      </c>
      <c r="O304" s="13">
        <v>33.210314655799856</v>
      </c>
    </row>
    <row r="305" spans="1:15">
      <c r="A305" t="s">
        <v>42</v>
      </c>
      <c r="B305" s="13">
        <v>100</v>
      </c>
      <c r="C305" s="13">
        <v>80.372464706825554</v>
      </c>
      <c r="D305" s="13">
        <v>7.1633416779411725</v>
      </c>
      <c r="E305" s="13">
        <v>12.464101007042514</v>
      </c>
      <c r="F305" s="13"/>
      <c r="G305" s="13">
        <v>100</v>
      </c>
      <c r="H305" s="13">
        <v>82.924149649522633</v>
      </c>
      <c r="I305" s="13">
        <v>5.8870687244036155</v>
      </c>
      <c r="J305" s="13">
        <v>11.189187704313296</v>
      </c>
      <c r="K305" s="13"/>
      <c r="L305" s="13">
        <v>100</v>
      </c>
      <c r="M305" s="13">
        <v>82.587044431929598</v>
      </c>
      <c r="N305" s="13">
        <v>6.4707171789586813</v>
      </c>
      <c r="O305" s="13">
        <v>10.942333586636391</v>
      </c>
    </row>
    <row r="306" spans="1:15">
      <c r="A306" t="s">
        <v>43</v>
      </c>
      <c r="B306" s="13">
        <v>100</v>
      </c>
      <c r="C306" s="13">
        <v>79.218119865035675</v>
      </c>
      <c r="D306" s="13">
        <v>5.8803134642482267</v>
      </c>
      <c r="E306" s="13">
        <v>14.900628408484399</v>
      </c>
      <c r="F306" s="13"/>
      <c r="G306" s="13">
        <v>100</v>
      </c>
      <c r="H306" s="13">
        <v>80.007602291163636</v>
      </c>
      <c r="I306" s="13">
        <v>7.4215550844129812</v>
      </c>
      <c r="J306" s="13">
        <v>12.570382364021334</v>
      </c>
      <c r="K306" s="13"/>
      <c r="L306" s="13">
        <v>100</v>
      </c>
      <c r="M306" s="13">
        <v>81.224396218015883</v>
      </c>
      <c r="N306" s="13">
        <v>7.5684735686537632</v>
      </c>
      <c r="O306" s="13">
        <v>11.207139186367215</v>
      </c>
    </row>
    <row r="307" spans="1:15">
      <c r="A307" t="s">
        <v>44</v>
      </c>
      <c r="B307" s="13">
        <v>100</v>
      </c>
      <c r="C307" s="13">
        <v>84.208178511436273</v>
      </c>
      <c r="D307" s="13">
        <v>3.9903774673261361</v>
      </c>
      <c r="E307" s="13">
        <v>11.801319261258444</v>
      </c>
      <c r="F307" s="13"/>
      <c r="G307" s="13">
        <v>100</v>
      </c>
      <c r="H307" s="13">
        <v>82.499228595583105</v>
      </c>
      <c r="I307" s="13">
        <v>4.8960609198654899</v>
      </c>
      <c r="J307" s="13">
        <v>12.604814598949524</v>
      </c>
      <c r="K307" s="13"/>
      <c r="L307" s="13">
        <v>100</v>
      </c>
      <c r="M307" s="13">
        <v>84.118000660993289</v>
      </c>
      <c r="N307" s="13">
        <v>4.1722682365180406</v>
      </c>
      <c r="O307" s="13">
        <v>11.709428436531486</v>
      </c>
    </row>
    <row r="308" spans="1:15">
      <c r="A308" t="s">
        <v>45</v>
      </c>
      <c r="B308" s="13">
        <v>100</v>
      </c>
      <c r="C308" s="13">
        <v>74.798990504086262</v>
      </c>
      <c r="D308" s="13">
        <v>11.696641892338684</v>
      </c>
      <c r="E308" s="13">
        <v>13.504288625481092</v>
      </c>
      <c r="F308" s="13"/>
      <c r="G308" s="13">
        <v>100</v>
      </c>
      <c r="H308" s="13">
        <v>73.624256170597249</v>
      </c>
      <c r="I308" s="13">
        <v>13.125224964437919</v>
      </c>
      <c r="J308" s="13">
        <v>13.250524098517996</v>
      </c>
      <c r="K308" s="13"/>
      <c r="L308" s="13">
        <v>100</v>
      </c>
      <c r="M308" s="13">
        <v>76.053586890917288</v>
      </c>
      <c r="N308" s="13">
        <v>11.51717104262212</v>
      </c>
      <c r="O308" s="13">
        <v>12.429419999794177</v>
      </c>
    </row>
    <row r="309" spans="1:15">
      <c r="A309" t="s">
        <v>46</v>
      </c>
      <c r="B309" s="13">
        <v>100</v>
      </c>
      <c r="C309" s="13">
        <v>82.281029924874176</v>
      </c>
      <c r="D309" s="13">
        <v>6.2366139466284825</v>
      </c>
      <c r="E309" s="13">
        <v>11.482119113371031</v>
      </c>
      <c r="F309" s="13"/>
      <c r="G309" s="13">
        <v>100</v>
      </c>
      <c r="H309" s="13">
        <v>81.279919352496577</v>
      </c>
      <c r="I309" s="13">
        <v>7.0751677202854859</v>
      </c>
      <c r="J309" s="13">
        <v>11.645030193506216</v>
      </c>
      <c r="K309" s="13"/>
      <c r="L309" s="13">
        <v>100</v>
      </c>
      <c r="M309" s="13">
        <v>83.23944812015641</v>
      </c>
      <c r="N309" s="13">
        <v>6.8804994473834391</v>
      </c>
      <c r="O309" s="13">
        <v>9.8801590204506748</v>
      </c>
    </row>
    <row r="310" spans="1:15">
      <c r="A310" t="s">
        <v>47</v>
      </c>
      <c r="B310" s="13">
        <v>100</v>
      </c>
      <c r="C310" s="13">
        <v>89.493153883675504</v>
      </c>
      <c r="D310" s="13">
        <v>2.6051265429755794</v>
      </c>
      <c r="E310" s="13">
        <v>7.9016526462454912</v>
      </c>
      <c r="F310" s="13"/>
      <c r="G310" s="13">
        <v>99.999999999999986</v>
      </c>
      <c r="H310" s="13">
        <v>89.864270429473692</v>
      </c>
      <c r="I310" s="13">
        <v>2.0039939551441908</v>
      </c>
      <c r="J310" s="13">
        <v>8.1317903100436837</v>
      </c>
      <c r="K310" s="13"/>
      <c r="L310" s="13">
        <v>100</v>
      </c>
      <c r="M310" s="13">
        <v>90.667561879450133</v>
      </c>
      <c r="N310" s="13">
        <v>1.8477443012414629</v>
      </c>
      <c r="O310" s="13">
        <v>7.4846897870393514</v>
      </c>
    </row>
    <row r="311" spans="1:15">
      <c r="A311" t="s">
        <v>48</v>
      </c>
      <c r="B311" s="13">
        <v>100</v>
      </c>
      <c r="C311" s="13">
        <v>86.757139077928187</v>
      </c>
      <c r="D311" s="13">
        <v>4.8909739290913556</v>
      </c>
      <c r="E311" s="13">
        <v>8.3517321395646924</v>
      </c>
      <c r="F311" s="13"/>
      <c r="G311" s="13">
        <v>100</v>
      </c>
      <c r="H311" s="13">
        <v>85.430366081069593</v>
      </c>
      <c r="I311" s="13">
        <v>6.5110952174191379</v>
      </c>
      <c r="J311" s="13">
        <v>8.0589034065911456</v>
      </c>
      <c r="K311" s="13"/>
      <c r="L311" s="13">
        <v>100</v>
      </c>
      <c r="M311" s="13">
        <v>86.311816856139842</v>
      </c>
      <c r="N311" s="13">
        <v>5.6879071084226807</v>
      </c>
      <c r="O311" s="13">
        <v>7.9999138140139197</v>
      </c>
    </row>
    <row r="312" spans="1:15">
      <c r="A312" t="s">
        <v>49</v>
      </c>
      <c r="B312" s="13">
        <v>100</v>
      </c>
      <c r="C312" s="13">
        <v>90.85353369961598</v>
      </c>
      <c r="D312" s="13">
        <v>3.2001306273119776</v>
      </c>
      <c r="E312" s="13">
        <v>5.9463380210449364</v>
      </c>
      <c r="F312" s="13"/>
      <c r="G312" s="13">
        <v>100</v>
      </c>
      <c r="H312" s="13">
        <v>86.408381960240888</v>
      </c>
      <c r="I312" s="13">
        <v>3.2044464379633522</v>
      </c>
      <c r="J312" s="13">
        <v>10.387539638025345</v>
      </c>
      <c r="K312" s="13"/>
      <c r="L312" s="13">
        <v>100</v>
      </c>
      <c r="M312" s="13">
        <v>90.314188989383524</v>
      </c>
      <c r="N312" s="13">
        <v>2.0688337032414199</v>
      </c>
      <c r="O312" s="13">
        <v>7.616687326189882</v>
      </c>
    </row>
    <row r="313" spans="1:15">
      <c r="A313" t="s">
        <v>50</v>
      </c>
      <c r="B313" s="13">
        <v>100</v>
      </c>
      <c r="C313" s="13">
        <v>71.65541810496677</v>
      </c>
      <c r="D313" s="13">
        <v>13.280782157719502</v>
      </c>
      <c r="E313" s="13">
        <v>15.063799737313728</v>
      </c>
      <c r="F313" s="13"/>
      <c r="G313" s="13">
        <v>100</v>
      </c>
      <c r="H313" s="13">
        <v>70.174328750672601</v>
      </c>
      <c r="I313" s="13">
        <v>13.57629231022006</v>
      </c>
      <c r="J313" s="13">
        <v>16.249450809372895</v>
      </c>
      <c r="K313" s="13"/>
      <c r="L313" s="13">
        <v>100</v>
      </c>
      <c r="M313" s="13">
        <v>72.649896666829505</v>
      </c>
      <c r="N313" s="13">
        <v>13.623496661052089</v>
      </c>
      <c r="O313" s="13">
        <v>13.726610568857453</v>
      </c>
    </row>
    <row r="314" spans="1:15">
      <c r="A314" t="s">
        <v>51</v>
      </c>
      <c r="B314" s="13">
        <v>100</v>
      </c>
      <c r="C314" s="13">
        <v>72.539217184244663</v>
      </c>
      <c r="D314" s="13">
        <v>12.752783226465596</v>
      </c>
      <c r="E314" s="13">
        <v>14.708210588592378</v>
      </c>
      <c r="F314" s="13"/>
      <c r="G314" s="13">
        <v>100</v>
      </c>
      <c r="H314" s="13">
        <v>73.401910220920854</v>
      </c>
      <c r="I314" s="13">
        <v>14.267156118110623</v>
      </c>
      <c r="J314" s="13">
        <v>12.330946405654196</v>
      </c>
      <c r="K314" s="13"/>
      <c r="L314" s="13">
        <v>100</v>
      </c>
      <c r="M314" s="13">
        <v>71.774906935687028</v>
      </c>
      <c r="N314" s="13">
        <v>14.078982955268328</v>
      </c>
      <c r="O314" s="13">
        <v>14.145840657678189</v>
      </c>
    </row>
    <row r="315" spans="1:15"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</row>
    <row r="316" spans="1:15">
      <c r="A316" s="4" t="s">
        <v>23</v>
      </c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</row>
    <row r="317" spans="1:15">
      <c r="A317" s="4" t="s">
        <v>1</v>
      </c>
      <c r="B317" s="13">
        <v>100</v>
      </c>
      <c r="C317" s="13">
        <v>70.887873387859543</v>
      </c>
      <c r="D317" s="13">
        <v>13.024322675890465</v>
      </c>
      <c r="E317" s="13">
        <v>16.08779343727134</v>
      </c>
      <c r="F317" s="13"/>
      <c r="G317" s="13">
        <v>100</v>
      </c>
      <c r="H317" s="13">
        <v>71.281670318220648</v>
      </c>
      <c r="I317" s="13">
        <v>13.327450581915942</v>
      </c>
      <c r="J317" s="13">
        <v>15.390889296316427</v>
      </c>
      <c r="K317" s="13"/>
      <c r="L317" s="13">
        <v>100</v>
      </c>
      <c r="M317" s="13">
        <v>72.334872504046032</v>
      </c>
      <c r="N317" s="13">
        <v>13.401713415220579</v>
      </c>
      <c r="O317" s="13">
        <v>14.263423370110875</v>
      </c>
    </row>
    <row r="318" spans="1:15">
      <c r="A318" t="s">
        <v>36</v>
      </c>
      <c r="B318" s="13">
        <v>100</v>
      </c>
      <c r="C318" s="13">
        <v>58.909177977254856</v>
      </c>
      <c r="D318" s="13">
        <v>23.754306873040562</v>
      </c>
      <c r="E318" s="13">
        <v>17.336515149704589</v>
      </c>
      <c r="F318" s="13"/>
      <c r="G318" s="13">
        <v>100</v>
      </c>
      <c r="H318" s="13">
        <v>55.075317795186912</v>
      </c>
      <c r="I318" s="13">
        <v>28.122267615587187</v>
      </c>
      <c r="J318" s="13">
        <v>16.802280130743991</v>
      </c>
      <c r="K318" s="13"/>
      <c r="L318" s="13">
        <v>100</v>
      </c>
      <c r="M318" s="13">
        <v>52.958023738969032</v>
      </c>
      <c r="N318" s="13">
        <v>29.852214862934403</v>
      </c>
      <c r="O318" s="13">
        <v>17.189911689373375</v>
      </c>
    </row>
    <row r="319" spans="1:15">
      <c r="A319" t="s">
        <v>37</v>
      </c>
      <c r="B319" s="13">
        <v>100</v>
      </c>
      <c r="C319" s="13">
        <v>64.288796850170812</v>
      </c>
      <c r="D319" s="13">
        <v>15.441673292555276</v>
      </c>
      <c r="E319" s="13">
        <v>20.269529857273916</v>
      </c>
      <c r="F319" s="13"/>
      <c r="G319" s="13">
        <v>100</v>
      </c>
      <c r="H319" s="13">
        <v>62.727973550473891</v>
      </c>
      <c r="I319" s="13">
        <v>16.25559868248466</v>
      </c>
      <c r="J319" s="13">
        <v>21.016437205072094</v>
      </c>
      <c r="K319" s="13"/>
      <c r="L319" s="13">
        <v>100</v>
      </c>
      <c r="M319" s="13">
        <v>64.54577331737562</v>
      </c>
      <c r="N319" s="13">
        <v>15.938090644804845</v>
      </c>
      <c r="O319" s="13">
        <v>19.516136037819543</v>
      </c>
    </row>
    <row r="320" spans="1:15">
      <c r="A320" t="s">
        <v>38</v>
      </c>
      <c r="B320" s="13">
        <v>100</v>
      </c>
      <c r="C320" s="13">
        <v>27.715729021702863</v>
      </c>
      <c r="D320" s="13">
        <v>28.948830652049807</v>
      </c>
      <c r="E320" s="13">
        <v>43.33544032624733</v>
      </c>
      <c r="F320" s="13"/>
      <c r="G320" s="13">
        <v>100</v>
      </c>
      <c r="H320" s="13">
        <v>29.740520636810754</v>
      </c>
      <c r="I320" s="13">
        <v>24.304109166292804</v>
      </c>
      <c r="J320" s="13">
        <v>45.955688020618524</v>
      </c>
      <c r="K320" s="13"/>
      <c r="L320" s="13">
        <v>100</v>
      </c>
      <c r="M320" s="13">
        <v>31.60218409006486</v>
      </c>
      <c r="N320" s="13">
        <v>24.596337207754011</v>
      </c>
      <c r="O320" s="13">
        <v>43.801148865120638</v>
      </c>
    </row>
    <row r="321" spans="1:15">
      <c r="A321" t="s">
        <v>39</v>
      </c>
      <c r="B321" s="13">
        <v>100</v>
      </c>
      <c r="C321" s="13">
        <v>60.203139918064473</v>
      </c>
      <c r="D321" s="13">
        <v>17.438025670595362</v>
      </c>
      <c r="E321" s="13">
        <v>22.35867739391751</v>
      </c>
      <c r="F321" s="13"/>
      <c r="G321" s="13">
        <v>100</v>
      </c>
      <c r="H321" s="13">
        <v>63.655566852131059</v>
      </c>
      <c r="I321" s="13">
        <v>14.804267932762555</v>
      </c>
      <c r="J321" s="13">
        <v>21.540004178286921</v>
      </c>
      <c r="K321" s="13"/>
      <c r="L321" s="13">
        <v>100</v>
      </c>
      <c r="M321" s="13">
        <v>68.014041448029516</v>
      </c>
      <c r="N321" s="13">
        <v>12.126786226417662</v>
      </c>
      <c r="O321" s="13">
        <v>19.85902688625076</v>
      </c>
    </row>
    <row r="322" spans="1:15">
      <c r="A322" t="s">
        <v>40</v>
      </c>
      <c r="B322" s="13">
        <v>100</v>
      </c>
      <c r="C322" s="13">
        <v>62.474648445004121</v>
      </c>
      <c r="D322" s="13">
        <v>16.358966308795519</v>
      </c>
      <c r="E322" s="13">
        <v>21.166286143279997</v>
      </c>
      <c r="F322" s="13"/>
      <c r="G322" s="13">
        <v>100</v>
      </c>
      <c r="H322" s="13">
        <v>62.387195173710296</v>
      </c>
      <c r="I322" s="13">
        <v>17.788047145686619</v>
      </c>
      <c r="J322" s="13">
        <v>19.824851844689654</v>
      </c>
      <c r="K322" s="13"/>
      <c r="L322" s="13">
        <v>100</v>
      </c>
      <c r="M322" s="13">
        <v>66.435450596677597</v>
      </c>
      <c r="N322" s="13">
        <v>15.59253760135411</v>
      </c>
      <c r="O322" s="13">
        <v>17.971832737965357</v>
      </c>
    </row>
    <row r="323" spans="1:15">
      <c r="A323" t="s">
        <v>41</v>
      </c>
      <c r="B323" s="13">
        <v>100</v>
      </c>
      <c r="C323" s="13">
        <v>52.515424255973258</v>
      </c>
      <c r="D323" s="13">
        <v>22.157796306459524</v>
      </c>
      <c r="E323" s="13">
        <v>25.326854754425252</v>
      </c>
      <c r="F323" s="13"/>
      <c r="G323" s="13">
        <v>100</v>
      </c>
      <c r="H323" s="13">
        <v>53.093409976208108</v>
      </c>
      <c r="I323" s="13">
        <v>22.8104389911074</v>
      </c>
      <c r="J323" s="13">
        <v>24.096149393125707</v>
      </c>
      <c r="K323" s="13"/>
      <c r="L323" s="13">
        <v>100</v>
      </c>
      <c r="M323" s="13">
        <v>53.547416391905458</v>
      </c>
      <c r="N323" s="13">
        <v>24.288606719531344</v>
      </c>
      <c r="O323" s="13">
        <v>22.16411548694871</v>
      </c>
    </row>
    <row r="324" spans="1:15">
      <c r="A324" t="s">
        <v>42</v>
      </c>
      <c r="B324" s="13">
        <v>100</v>
      </c>
      <c r="C324" s="13">
        <v>84.120566039486377</v>
      </c>
      <c r="D324" s="13">
        <v>6.3691303069469196</v>
      </c>
      <c r="E324" s="13">
        <v>9.5101023701838638</v>
      </c>
      <c r="F324" s="13"/>
      <c r="G324" s="13">
        <v>100</v>
      </c>
      <c r="H324" s="13">
        <v>86.334733230878498</v>
      </c>
      <c r="I324" s="13">
        <v>6.0175561336527403</v>
      </c>
      <c r="J324" s="13">
        <v>7.6482990607094159</v>
      </c>
      <c r="K324" s="13"/>
      <c r="L324" s="13">
        <v>100</v>
      </c>
      <c r="M324" s="13">
        <v>83.934680562645781</v>
      </c>
      <c r="N324" s="13">
        <v>7.2516012859063332</v>
      </c>
      <c r="O324" s="13">
        <v>8.8140915328806866</v>
      </c>
    </row>
    <row r="325" spans="1:15">
      <c r="A325" t="s">
        <v>43</v>
      </c>
      <c r="B325" s="13">
        <v>100</v>
      </c>
      <c r="C325" s="13">
        <v>83.358560991147485</v>
      </c>
      <c r="D325" s="13">
        <v>7.3041145858116527</v>
      </c>
      <c r="E325" s="13">
        <v>9.3368475149315238</v>
      </c>
      <c r="F325" s="13"/>
      <c r="G325" s="13">
        <v>100</v>
      </c>
      <c r="H325" s="13">
        <v>82.355410874875957</v>
      </c>
      <c r="I325" s="13">
        <v>9.7290602124652601</v>
      </c>
      <c r="J325" s="13">
        <v>7.9150666003575818</v>
      </c>
      <c r="K325" s="13"/>
      <c r="L325" s="13">
        <v>100</v>
      </c>
      <c r="M325" s="13">
        <v>86.733360084995354</v>
      </c>
      <c r="N325" s="13">
        <v>6.7141738529255557</v>
      </c>
      <c r="O325" s="13">
        <v>6.5520391568008431</v>
      </c>
    </row>
    <row r="326" spans="1:15">
      <c r="A326" t="s">
        <v>44</v>
      </c>
      <c r="B326" s="13">
        <v>100</v>
      </c>
      <c r="C326" s="13">
        <v>84.675975901295303</v>
      </c>
      <c r="D326" s="13">
        <v>5.5260575509204406</v>
      </c>
      <c r="E326" s="13">
        <v>9.7979449306680113</v>
      </c>
      <c r="F326" s="13"/>
      <c r="G326" s="13">
        <v>100</v>
      </c>
      <c r="H326" s="13">
        <v>84.348287175216115</v>
      </c>
      <c r="I326" s="13">
        <v>6.9545163001079002</v>
      </c>
      <c r="J326" s="13">
        <v>8.6972007204633091</v>
      </c>
      <c r="K326" s="13"/>
      <c r="L326" s="13">
        <v>100</v>
      </c>
      <c r="M326" s="13">
        <v>85.032240870313586</v>
      </c>
      <c r="N326" s="13">
        <v>5.8376015253559599</v>
      </c>
      <c r="O326" s="13">
        <v>9.1299343740997116</v>
      </c>
    </row>
    <row r="327" spans="1:15">
      <c r="A327" t="s">
        <v>45</v>
      </c>
      <c r="B327" s="13">
        <v>100</v>
      </c>
      <c r="C327" s="13">
        <v>87.622304289062726</v>
      </c>
      <c r="D327" s="13">
        <v>5.4978643095339184</v>
      </c>
      <c r="E327" s="13">
        <v>6.8798656620804994</v>
      </c>
      <c r="F327" s="13"/>
      <c r="G327" s="13">
        <v>100</v>
      </c>
      <c r="H327" s="13">
        <v>86.703981212838855</v>
      </c>
      <c r="I327" s="13">
        <v>4.8795508931600793</v>
      </c>
      <c r="J327" s="13">
        <v>8.4164757743818264</v>
      </c>
      <c r="K327" s="13"/>
      <c r="L327" s="13">
        <v>100</v>
      </c>
      <c r="M327" s="13">
        <v>86.753835990718883</v>
      </c>
      <c r="N327" s="13">
        <v>5.2773289658842923</v>
      </c>
      <c r="O327" s="13">
        <v>7.9691736265411359</v>
      </c>
    </row>
    <row r="328" spans="1:15">
      <c r="A328" t="s">
        <v>46</v>
      </c>
      <c r="B328" s="13">
        <v>100</v>
      </c>
      <c r="C328" s="13">
        <v>87.713659900579444</v>
      </c>
      <c r="D328" s="13">
        <v>5.277719125117744</v>
      </c>
      <c r="E328" s="13">
        <v>7.0083901766661718</v>
      </c>
      <c r="F328" s="13"/>
      <c r="G328" s="13">
        <v>100</v>
      </c>
      <c r="H328" s="13">
        <v>88.541398618135659</v>
      </c>
      <c r="I328" s="13">
        <v>4.5990885329057889</v>
      </c>
      <c r="J328" s="13">
        <v>6.859736889393373</v>
      </c>
      <c r="K328" s="13"/>
      <c r="L328" s="13">
        <v>100</v>
      </c>
      <c r="M328" s="13">
        <v>90.279782025204284</v>
      </c>
      <c r="N328" s="13">
        <v>3.9896238960858779</v>
      </c>
      <c r="O328" s="13">
        <v>5.7310048936812761</v>
      </c>
    </row>
    <row r="329" spans="1:15">
      <c r="A329" t="s">
        <v>47</v>
      </c>
      <c r="B329" s="13">
        <v>100</v>
      </c>
      <c r="C329" s="13">
        <v>90.9643464294833</v>
      </c>
      <c r="D329" s="13">
        <v>2.8818125986671679</v>
      </c>
      <c r="E329" s="13">
        <v>6.1538303679137938</v>
      </c>
      <c r="F329" s="13"/>
      <c r="G329" s="13">
        <v>100</v>
      </c>
      <c r="H329" s="13">
        <v>92.661534501611982</v>
      </c>
      <c r="I329" s="13">
        <v>1.5266739996625653</v>
      </c>
      <c r="J329" s="13">
        <v>5.8117914987254506</v>
      </c>
      <c r="K329" s="13"/>
      <c r="L329" s="13">
        <v>100</v>
      </c>
      <c r="M329" s="13">
        <v>93.560494381263908</v>
      </c>
      <c r="N329" s="13">
        <v>1.0756639287857115</v>
      </c>
      <c r="O329" s="13">
        <v>5.3637339671455182</v>
      </c>
    </row>
    <row r="330" spans="1:15">
      <c r="A330" t="s">
        <v>48</v>
      </c>
      <c r="B330" s="13">
        <v>100</v>
      </c>
      <c r="C330" s="13">
        <v>95.206617323778289</v>
      </c>
      <c r="D330" s="13">
        <v>1.3509242361028284</v>
      </c>
      <c r="E330" s="13">
        <v>3.4427160544542779</v>
      </c>
      <c r="F330" s="13"/>
      <c r="G330" s="13">
        <v>100</v>
      </c>
      <c r="H330" s="13">
        <v>92.510341799184957</v>
      </c>
      <c r="I330" s="13">
        <v>2.6504868937672641</v>
      </c>
      <c r="J330" s="13">
        <v>4.8396708914784456</v>
      </c>
      <c r="K330" s="13"/>
      <c r="L330" s="13">
        <v>100</v>
      </c>
      <c r="M330" s="13">
        <v>93.048603483661836</v>
      </c>
      <c r="N330" s="13">
        <v>2.922364426219493</v>
      </c>
      <c r="O330" s="13">
        <v>4.0288005293061717</v>
      </c>
    </row>
    <row r="331" spans="1:15">
      <c r="A331" t="s">
        <v>49</v>
      </c>
      <c r="B331" s="13">
        <v>100</v>
      </c>
      <c r="C331" s="13">
        <v>92.668294090715349</v>
      </c>
      <c r="D331" s="13">
        <v>3.2313157016511083</v>
      </c>
      <c r="E331" s="13">
        <v>4.1003844217998591</v>
      </c>
      <c r="F331" s="13"/>
      <c r="G331" s="13">
        <v>100</v>
      </c>
      <c r="H331" s="13">
        <v>92.357446022930105</v>
      </c>
      <c r="I331" s="13">
        <v>2.4067026569912664</v>
      </c>
      <c r="J331" s="13">
        <v>5.2364981993756405</v>
      </c>
      <c r="K331" s="13"/>
      <c r="L331" s="13">
        <v>100</v>
      </c>
      <c r="M331" s="13">
        <v>95.334584945345497</v>
      </c>
      <c r="N331" s="13">
        <v>1.5251735575645518</v>
      </c>
      <c r="O331" s="13">
        <v>3.140253429881052</v>
      </c>
    </row>
    <row r="332" spans="1:15">
      <c r="A332" t="s">
        <v>50</v>
      </c>
      <c r="B332" s="13">
        <v>100</v>
      </c>
      <c r="C332" s="13">
        <v>73.317237177394716</v>
      </c>
      <c r="D332" s="13">
        <v>11.519396429759194</v>
      </c>
      <c r="E332" s="13">
        <v>15.163356384091873</v>
      </c>
      <c r="F332" s="13"/>
      <c r="G332" s="13">
        <v>100</v>
      </c>
      <c r="H332" s="13">
        <v>74.011655057296423</v>
      </c>
      <c r="I332" s="13">
        <v>12.701193290732324</v>
      </c>
      <c r="J332" s="13">
        <v>13.286834756606391</v>
      </c>
      <c r="K332" s="13"/>
      <c r="L332" s="13">
        <v>100</v>
      </c>
      <c r="M332" s="13">
        <v>72.083990549879672</v>
      </c>
      <c r="N332" s="13">
        <v>16.686418233086474</v>
      </c>
      <c r="O332" s="13">
        <v>11.229868131056259</v>
      </c>
    </row>
    <row r="333" spans="1:15">
      <c r="A333" t="s">
        <v>51</v>
      </c>
      <c r="B333" s="13">
        <v>100</v>
      </c>
      <c r="C333" s="13">
        <v>77.330241294162548</v>
      </c>
      <c r="D333" s="13">
        <v>8.4565541904109836</v>
      </c>
      <c r="E333" s="13">
        <v>14.213645108970145</v>
      </c>
      <c r="F333" s="13"/>
      <c r="G333" s="13">
        <v>100</v>
      </c>
      <c r="H333" s="13">
        <v>77.499620889486522</v>
      </c>
      <c r="I333" s="13">
        <v>11.26423665647069</v>
      </c>
      <c r="J333" s="13">
        <v>11.236351795705126</v>
      </c>
      <c r="K333" s="13"/>
      <c r="L333" s="13">
        <v>100</v>
      </c>
      <c r="M333" s="13">
        <v>76.864151978634851</v>
      </c>
      <c r="N333" s="13">
        <v>12.046164078598945</v>
      </c>
      <c r="O333" s="13">
        <v>11.089105638404648</v>
      </c>
    </row>
    <row r="334" spans="1:15"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</row>
    <row r="335" spans="1:15">
      <c r="A335" s="4" t="s">
        <v>24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</row>
    <row r="336" spans="1:15">
      <c r="A336" s="4" t="s">
        <v>1</v>
      </c>
      <c r="B336" s="13">
        <v>100</v>
      </c>
      <c r="C336" s="13">
        <v>60.443973968194008</v>
      </c>
      <c r="D336" s="13">
        <v>10.621900675993958</v>
      </c>
      <c r="E336" s="13">
        <v>28.934115490902112</v>
      </c>
      <c r="F336" s="13"/>
      <c r="G336" s="13">
        <v>100</v>
      </c>
      <c r="H336" s="13">
        <v>59.104541670878028</v>
      </c>
      <c r="I336" s="13">
        <v>11.152382230663584</v>
      </c>
      <c r="J336" s="13">
        <v>29.743057488495594</v>
      </c>
      <c r="K336" s="13"/>
      <c r="L336" s="13">
        <v>100</v>
      </c>
      <c r="M336" s="13">
        <v>60.590641163243561</v>
      </c>
      <c r="N336" s="13">
        <v>10.999719209061539</v>
      </c>
      <c r="O336" s="13">
        <v>28.409648625556287</v>
      </c>
    </row>
    <row r="337" spans="1:15">
      <c r="A337" t="s">
        <v>36</v>
      </c>
      <c r="B337" s="13">
        <v>100</v>
      </c>
      <c r="C337" s="13">
        <v>49.093731527150823</v>
      </c>
      <c r="D337" s="13">
        <v>17.387228429331202</v>
      </c>
      <c r="E337" s="13">
        <v>33.518891532783613</v>
      </c>
      <c r="F337" s="13"/>
      <c r="G337" s="13">
        <v>100</v>
      </c>
      <c r="H337" s="13">
        <v>47.747927754962816</v>
      </c>
      <c r="I337" s="13">
        <v>19.420041225708538</v>
      </c>
      <c r="J337" s="13">
        <v>32.831896213556796</v>
      </c>
      <c r="K337" s="13"/>
      <c r="L337" s="13">
        <v>100</v>
      </c>
      <c r="M337" s="13">
        <v>44.907443350880037</v>
      </c>
      <c r="N337" s="13">
        <v>17.306382561773979</v>
      </c>
      <c r="O337" s="13">
        <v>37.786039954941202</v>
      </c>
    </row>
    <row r="338" spans="1:15">
      <c r="A338" t="s">
        <v>37</v>
      </c>
      <c r="B338" s="13">
        <v>100</v>
      </c>
      <c r="C338" s="13">
        <v>55.794638457833088</v>
      </c>
      <c r="D338" s="13">
        <v>9.1348987748074926</v>
      </c>
      <c r="E338" s="13">
        <v>35.070361475688031</v>
      </c>
      <c r="F338" s="13"/>
      <c r="G338" s="13">
        <v>100</v>
      </c>
      <c r="H338" s="13">
        <v>53.671396278906741</v>
      </c>
      <c r="I338" s="13">
        <v>9.0774665341870548</v>
      </c>
      <c r="J338" s="13">
        <v>37.251045039676747</v>
      </c>
      <c r="K338" s="13"/>
      <c r="L338" s="13">
        <v>100</v>
      </c>
      <c r="M338" s="13">
        <v>56.549405831303254</v>
      </c>
      <c r="N338" s="13">
        <v>9.3428355464961506</v>
      </c>
      <c r="O338" s="13">
        <v>34.107858453286397</v>
      </c>
    </row>
    <row r="339" spans="1:15">
      <c r="A339" t="s">
        <v>38</v>
      </c>
      <c r="B339" s="13">
        <v>100</v>
      </c>
      <c r="C339" s="13">
        <v>16.880681892276868</v>
      </c>
      <c r="D339" s="13">
        <v>11.268321194913023</v>
      </c>
      <c r="E339" s="13">
        <v>71.85133501107498</v>
      </c>
      <c r="F339" s="13"/>
      <c r="G339" s="13">
        <v>100</v>
      </c>
      <c r="H339" s="13">
        <v>15.672158212329695</v>
      </c>
      <c r="I339" s="13">
        <v>10.052871404626206</v>
      </c>
      <c r="J339" s="13">
        <v>74.274674769942536</v>
      </c>
      <c r="K339" s="13"/>
      <c r="L339" s="13">
        <v>100</v>
      </c>
      <c r="M339" s="13">
        <v>20.739454311497635</v>
      </c>
      <c r="N339" s="13">
        <v>12.108841654985611</v>
      </c>
      <c r="O339" s="13">
        <v>67.151998636392079</v>
      </c>
    </row>
    <row r="340" spans="1:15">
      <c r="A340" t="s">
        <v>39</v>
      </c>
      <c r="B340" s="13">
        <v>100</v>
      </c>
      <c r="C340" s="13">
        <v>52.678479788875407</v>
      </c>
      <c r="D340" s="13">
        <v>14.05133562527983</v>
      </c>
      <c r="E340" s="13">
        <v>33.270177988421139</v>
      </c>
      <c r="F340" s="13"/>
      <c r="G340" s="13">
        <v>100</v>
      </c>
      <c r="H340" s="13">
        <v>49.471697824962256</v>
      </c>
      <c r="I340" s="13">
        <v>12.916915898565131</v>
      </c>
      <c r="J340" s="13">
        <v>37.611500042115395</v>
      </c>
      <c r="K340" s="13"/>
      <c r="L340" s="13">
        <v>100</v>
      </c>
      <c r="M340" s="13">
        <v>51.182892784421398</v>
      </c>
      <c r="N340" s="13">
        <v>11.916012084203778</v>
      </c>
      <c r="O340" s="13">
        <v>36.900982468520674</v>
      </c>
    </row>
    <row r="341" spans="1:15">
      <c r="A341" t="s">
        <v>40</v>
      </c>
      <c r="B341" s="13">
        <v>100</v>
      </c>
      <c r="C341" s="13">
        <v>42.363001824194761</v>
      </c>
      <c r="D341" s="13">
        <v>12.627493595586014</v>
      </c>
      <c r="E341" s="13">
        <v>45.009501946336911</v>
      </c>
      <c r="F341" s="13"/>
      <c r="G341" s="13">
        <v>100</v>
      </c>
      <c r="H341" s="13">
        <v>40.134290728870226</v>
      </c>
      <c r="I341" s="13">
        <v>13.213707091006535</v>
      </c>
      <c r="J341" s="13">
        <v>46.65184209518349</v>
      </c>
      <c r="K341" s="13"/>
      <c r="L341" s="13">
        <v>100</v>
      </c>
      <c r="M341" s="13">
        <v>43.363314887104487</v>
      </c>
      <c r="N341" s="13">
        <v>13.559475113173244</v>
      </c>
      <c r="O341" s="13">
        <v>43.077209999722271</v>
      </c>
    </row>
    <row r="342" spans="1:15">
      <c r="A342" t="s">
        <v>41</v>
      </c>
      <c r="B342" s="13">
        <v>100</v>
      </c>
      <c r="C342" s="13">
        <v>44.468717051016384</v>
      </c>
      <c r="D342" s="13">
        <v>10.160347539008592</v>
      </c>
      <c r="E342" s="13">
        <v>45.370935409975026</v>
      </c>
      <c r="F342" s="13"/>
      <c r="G342" s="13">
        <v>100</v>
      </c>
      <c r="H342" s="13">
        <v>43.808579345435319</v>
      </c>
      <c r="I342" s="13">
        <v>11.477589798406569</v>
      </c>
      <c r="J342" s="13">
        <v>44.713972249271471</v>
      </c>
      <c r="K342" s="13"/>
      <c r="L342" s="13">
        <v>100</v>
      </c>
      <c r="M342" s="13">
        <v>42.11127309352009</v>
      </c>
      <c r="N342" s="13">
        <v>14.496738927260473</v>
      </c>
      <c r="O342" s="13">
        <v>43.391860249150497</v>
      </c>
    </row>
    <row r="343" spans="1:15">
      <c r="A343" t="s">
        <v>42</v>
      </c>
      <c r="B343" s="13">
        <v>100</v>
      </c>
      <c r="C343" s="13">
        <v>76.299572772661449</v>
      </c>
      <c r="D343" s="13">
        <v>8.0290634136359316</v>
      </c>
      <c r="E343" s="13">
        <v>15.671390162142931</v>
      </c>
      <c r="F343" s="13"/>
      <c r="G343" s="13">
        <v>100</v>
      </c>
      <c r="H343" s="13">
        <v>79.290536001003773</v>
      </c>
      <c r="I343" s="13">
        <v>5.7436065145262116</v>
      </c>
      <c r="J343" s="13">
        <v>14.966061521131332</v>
      </c>
      <c r="K343" s="13"/>
      <c r="L343" s="13">
        <v>100</v>
      </c>
      <c r="M343" s="13">
        <v>81.209780242710167</v>
      </c>
      <c r="N343" s="13">
        <v>5.6558878588749479</v>
      </c>
      <c r="O343" s="13">
        <v>13.134135467177609</v>
      </c>
    </row>
    <row r="344" spans="1:15">
      <c r="A344" t="s">
        <v>43</v>
      </c>
      <c r="B344" s="13">
        <v>100</v>
      </c>
      <c r="C344" s="13">
        <v>74.925256779730248</v>
      </c>
      <c r="D344" s="13">
        <v>4.4360830981050379</v>
      </c>
      <c r="E344" s="13">
        <v>20.637275581810659</v>
      </c>
      <c r="F344" s="13"/>
      <c r="G344" s="13">
        <v>100</v>
      </c>
      <c r="H344" s="13">
        <v>77.701313273023288</v>
      </c>
      <c r="I344" s="13">
        <v>5.1372314929646326</v>
      </c>
      <c r="J344" s="13">
        <v>17.161000417409927</v>
      </c>
      <c r="K344" s="13"/>
      <c r="L344" s="13">
        <v>100</v>
      </c>
      <c r="M344" s="13">
        <v>76.150813994648004</v>
      </c>
      <c r="N344" s="13">
        <v>8.3305293148895387</v>
      </c>
      <c r="O344" s="13">
        <v>15.519083842522154</v>
      </c>
    </row>
    <row r="345" spans="1:15">
      <c r="A345" t="s">
        <v>44</v>
      </c>
      <c r="B345" s="13">
        <v>100</v>
      </c>
      <c r="C345" s="13">
        <v>83.80463389588526</v>
      </c>
      <c r="D345" s="13">
        <v>2.5647032713338023</v>
      </c>
      <c r="E345" s="13">
        <v>13.630428546370492</v>
      </c>
      <c r="F345" s="13"/>
      <c r="G345" s="13">
        <v>100</v>
      </c>
      <c r="H345" s="13">
        <v>80.840824213172169</v>
      </c>
      <c r="I345" s="13">
        <v>3.0676300614858896</v>
      </c>
      <c r="J345" s="13">
        <v>16.091742433238593</v>
      </c>
      <c r="K345" s="13"/>
      <c r="L345" s="13">
        <v>100</v>
      </c>
      <c r="M345" s="13">
        <v>83.377278294934356</v>
      </c>
      <c r="N345" s="13">
        <v>2.8049921606363384</v>
      </c>
      <c r="O345" s="13">
        <v>13.817365128814316</v>
      </c>
    </row>
    <row r="346" spans="1:15">
      <c r="A346" t="s">
        <v>45</v>
      </c>
      <c r="B346" s="13">
        <v>100</v>
      </c>
      <c r="C346" s="13">
        <v>61.385247592696416</v>
      </c>
      <c r="D346" s="13">
        <v>18.083708155877037</v>
      </c>
      <c r="E346" s="13">
        <v>20.530858690996936</v>
      </c>
      <c r="F346" s="13"/>
      <c r="G346" s="13">
        <v>100</v>
      </c>
      <c r="H346" s="13">
        <v>59.8755707267715</v>
      </c>
      <c r="I346" s="13">
        <v>21.79465137936684</v>
      </c>
      <c r="J346" s="13">
        <v>18.329781385126118</v>
      </c>
      <c r="K346" s="13"/>
      <c r="L346" s="13">
        <v>100</v>
      </c>
      <c r="M346" s="13">
        <v>64.243631736405362</v>
      </c>
      <c r="N346" s="13">
        <v>18.405365938713242</v>
      </c>
      <c r="O346" s="13">
        <v>17.351002324881403</v>
      </c>
    </row>
    <row r="347" spans="1:15">
      <c r="A347" t="s">
        <v>46</v>
      </c>
      <c r="B347" s="13">
        <v>100</v>
      </c>
      <c r="C347" s="13">
        <v>76.216611363033536</v>
      </c>
      <c r="D347" s="13">
        <v>7.330553896799934</v>
      </c>
      <c r="E347" s="13">
        <v>16.452591163288794</v>
      </c>
      <c r="F347" s="13"/>
      <c r="G347" s="13">
        <v>100</v>
      </c>
      <c r="H347" s="13">
        <v>73.136453255053937</v>
      </c>
      <c r="I347" s="13">
        <v>9.8556782382927963</v>
      </c>
      <c r="J347" s="13">
        <v>17.007868506653278</v>
      </c>
      <c r="K347" s="13"/>
      <c r="L347" s="13">
        <v>100</v>
      </c>
      <c r="M347" s="13">
        <v>75.923325282294599</v>
      </c>
      <c r="N347" s="13">
        <v>9.8818678481521847</v>
      </c>
      <c r="O347" s="13">
        <v>14.19459382073947</v>
      </c>
    </row>
    <row r="348" spans="1:15">
      <c r="A348" t="s">
        <v>47</v>
      </c>
      <c r="B348" s="13">
        <v>100</v>
      </c>
      <c r="C348" s="13">
        <v>88.015288084347446</v>
      </c>
      <c r="D348" s="13">
        <v>2.3388382119622122</v>
      </c>
      <c r="E348" s="13">
        <v>9.6457495121770958</v>
      </c>
      <c r="F348" s="13"/>
      <c r="G348" s="13">
        <v>100</v>
      </c>
      <c r="H348" s="13">
        <v>87.134575559348917</v>
      </c>
      <c r="I348" s="13">
        <v>2.4780228455539879</v>
      </c>
      <c r="J348" s="13">
        <v>10.38751196160219</v>
      </c>
      <c r="K348" s="13"/>
      <c r="L348" s="13">
        <v>100</v>
      </c>
      <c r="M348" s="13">
        <v>87.822125312411941</v>
      </c>
      <c r="N348" s="13">
        <v>2.6023837207926954</v>
      </c>
      <c r="O348" s="13">
        <v>9.5755911182243345</v>
      </c>
    </row>
    <row r="349" spans="1:15">
      <c r="A349" t="s">
        <v>48</v>
      </c>
      <c r="B349" s="13">
        <v>100</v>
      </c>
      <c r="C349" s="13">
        <v>78.003465895409448</v>
      </c>
      <c r="D349" s="13">
        <v>8.6055049535541066</v>
      </c>
      <c r="E349" s="13">
        <v>13.390440385426796</v>
      </c>
      <c r="F349" s="13"/>
      <c r="G349" s="13">
        <v>100</v>
      </c>
      <c r="H349" s="13">
        <v>78.460460419722295</v>
      </c>
      <c r="I349" s="13">
        <v>10.321272536387077</v>
      </c>
      <c r="J349" s="13">
        <v>11.218505077919955</v>
      </c>
      <c r="K349" s="13"/>
      <c r="L349" s="13">
        <v>100</v>
      </c>
      <c r="M349" s="13">
        <v>79.205704195680369</v>
      </c>
      <c r="N349" s="13">
        <v>8.5930761596841947</v>
      </c>
      <c r="O349" s="13">
        <v>12.200726277469585</v>
      </c>
    </row>
    <row r="350" spans="1:15">
      <c r="A350" t="s">
        <v>49</v>
      </c>
      <c r="B350" s="13">
        <v>100</v>
      </c>
      <c r="C350" s="13">
        <v>89.154278893032185</v>
      </c>
      <c r="D350" s="13">
        <v>3.1788035506172716</v>
      </c>
      <c r="E350" s="13">
        <v>7.6669265863358955</v>
      </c>
      <c r="F350" s="13"/>
      <c r="G350" s="13">
        <v>100</v>
      </c>
      <c r="H350" s="13">
        <v>80.728099070680855</v>
      </c>
      <c r="I350" s="13">
        <v>3.9600089456449541</v>
      </c>
      <c r="J350" s="13">
        <v>15.311996726960254</v>
      </c>
      <c r="K350" s="13"/>
      <c r="L350" s="13">
        <v>100</v>
      </c>
      <c r="M350" s="13">
        <v>85.376470829300089</v>
      </c>
      <c r="N350" s="13">
        <v>2.5993938350171666</v>
      </c>
      <c r="O350" s="13">
        <v>12.023542748571931</v>
      </c>
    </row>
    <row r="351" spans="1:15">
      <c r="A351" t="s">
        <v>50</v>
      </c>
      <c r="B351" s="13">
        <v>100</v>
      </c>
      <c r="C351" s="13">
        <v>70.159520927445953</v>
      </c>
      <c r="D351" s="13">
        <v>14.835902489280105</v>
      </c>
      <c r="E351" s="13">
        <v>15.004598830917223</v>
      </c>
      <c r="F351" s="13"/>
      <c r="G351" s="13">
        <v>100</v>
      </c>
      <c r="H351" s="13">
        <v>66.409760156042609</v>
      </c>
      <c r="I351" s="13">
        <v>14.450081414921646</v>
      </c>
      <c r="J351" s="13">
        <v>19.140590029691001</v>
      </c>
      <c r="K351" s="13"/>
      <c r="L351" s="13">
        <v>100</v>
      </c>
      <c r="M351" s="13">
        <v>73.183910354297353</v>
      </c>
      <c r="N351" s="13">
        <v>10.778757464083844</v>
      </c>
      <c r="O351" s="13">
        <v>16.03708365265496</v>
      </c>
    </row>
    <row r="352" spans="1:15">
      <c r="A352" t="s">
        <v>51</v>
      </c>
      <c r="B352" s="13">
        <v>100</v>
      </c>
      <c r="C352" s="13">
        <v>68.166869626365553</v>
      </c>
      <c r="D352" s="13">
        <v>16.669282802964506</v>
      </c>
      <c r="E352" s="13">
        <v>15.16384757066994</v>
      </c>
      <c r="F352" s="13"/>
      <c r="G352" s="13">
        <v>100</v>
      </c>
      <c r="H352" s="13">
        <v>69.680473364724293</v>
      </c>
      <c r="I352" s="13">
        <v>16.999227189125733</v>
      </c>
      <c r="J352" s="13">
        <v>13.320134473269576</v>
      </c>
      <c r="K352" s="13"/>
      <c r="L352" s="13">
        <v>100</v>
      </c>
      <c r="M352" s="13">
        <v>67.25081580926431</v>
      </c>
      <c r="N352" s="13">
        <v>15.891634080929038</v>
      </c>
      <c r="O352" s="13">
        <v>16.857555427576877</v>
      </c>
    </row>
  </sheetData>
  <mergeCells count="3">
    <mergeCell ref="B2:E2"/>
    <mergeCell ref="G2:J2"/>
    <mergeCell ref="L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67E87-3F0C-4D34-B124-AFBAC50AFD66}">
  <dimension ref="A1:AN79"/>
  <sheetViews>
    <sheetView zoomScale="115" zoomScaleNormal="115" workbookViewId="0">
      <selection activeCell="J13" sqref="J13"/>
    </sheetView>
  </sheetViews>
  <sheetFormatPr defaultRowHeight="13.8"/>
  <cols>
    <col min="1" max="1" width="16.09765625" bestFit="1" customWidth="1"/>
    <col min="2" max="12" width="9.8984375" customWidth="1"/>
    <col min="14" max="14" width="5.3984375" customWidth="1"/>
    <col min="15" max="26" width="10.296875" customWidth="1"/>
    <col min="28" max="28" width="16.09765625" bestFit="1" customWidth="1"/>
  </cols>
  <sheetData>
    <row r="1" spans="1:40">
      <c r="A1" s="4" t="s">
        <v>64</v>
      </c>
    </row>
    <row r="2" spans="1:40">
      <c r="A2" s="4" t="s">
        <v>52</v>
      </c>
      <c r="B2" s="27" t="s">
        <v>65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O2" s="27" t="s">
        <v>66</v>
      </c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B2" s="4" t="s">
        <v>52</v>
      </c>
      <c r="AC2" s="27" t="s">
        <v>67</v>
      </c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4" customFormat="1">
      <c r="A3" s="1" t="s">
        <v>0</v>
      </c>
      <c r="B3" s="1" t="s">
        <v>28</v>
      </c>
      <c r="C3" s="1" t="s">
        <v>29</v>
      </c>
      <c r="D3" s="1" t="s">
        <v>30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O3" s="1" t="s">
        <v>28</v>
      </c>
      <c r="P3" s="1" t="s">
        <v>29</v>
      </c>
      <c r="Q3" s="1" t="s">
        <v>30</v>
      </c>
      <c r="R3" s="1" t="s">
        <v>68</v>
      </c>
      <c r="S3" s="1" t="s">
        <v>69</v>
      </c>
      <c r="T3" s="1" t="s">
        <v>70</v>
      </c>
      <c r="U3" s="1" t="s">
        <v>71</v>
      </c>
      <c r="V3" s="1" t="s">
        <v>72</v>
      </c>
      <c r="W3" s="1" t="s">
        <v>73</v>
      </c>
      <c r="X3" s="1" t="s">
        <v>74</v>
      </c>
      <c r="Y3" s="1" t="s">
        <v>75</v>
      </c>
      <c r="Z3" s="1" t="s">
        <v>76</v>
      </c>
      <c r="AB3" s="1" t="s">
        <v>0</v>
      </c>
      <c r="AC3" s="1" t="s">
        <v>28</v>
      </c>
      <c r="AD3" s="1" t="s">
        <v>29</v>
      </c>
      <c r="AE3" s="1" t="s">
        <v>30</v>
      </c>
      <c r="AF3" s="1" t="s">
        <v>68</v>
      </c>
      <c r="AG3" s="1" t="s">
        <v>69</v>
      </c>
      <c r="AH3" s="1" t="s">
        <v>70</v>
      </c>
      <c r="AI3" s="1" t="s">
        <v>71</v>
      </c>
      <c r="AJ3" s="1" t="s">
        <v>72</v>
      </c>
      <c r="AK3" s="1" t="s">
        <v>73</v>
      </c>
      <c r="AL3" s="1" t="s">
        <v>74</v>
      </c>
      <c r="AM3" s="1" t="s">
        <v>75</v>
      </c>
      <c r="AN3" s="1" t="s">
        <v>76</v>
      </c>
    </row>
    <row r="4" spans="1:40" s="4" customFormat="1">
      <c r="A4" s="4" t="s">
        <v>1</v>
      </c>
      <c r="B4" s="19">
        <f t="shared" ref="B4:M19" si="0">B24+B44</f>
        <v>1930728</v>
      </c>
      <c r="C4" s="19">
        <f t="shared" si="0"/>
        <v>1315982</v>
      </c>
      <c r="D4" s="19">
        <f t="shared" si="0"/>
        <v>1316294</v>
      </c>
      <c r="E4" s="19">
        <f t="shared" si="0"/>
        <v>1313023</v>
      </c>
      <c r="F4" s="19">
        <f t="shared" si="0"/>
        <v>1330324</v>
      </c>
      <c r="G4" s="19">
        <f t="shared" si="0"/>
        <v>1476455</v>
      </c>
      <c r="H4" s="19">
        <f t="shared" si="0"/>
        <v>1303572</v>
      </c>
      <c r="I4" s="19">
        <f t="shared" si="0"/>
        <v>1799831</v>
      </c>
      <c r="J4" s="19">
        <f t="shared" si="0"/>
        <v>1263473</v>
      </c>
      <c r="K4" s="19">
        <f t="shared" si="0"/>
        <v>1133447</v>
      </c>
      <c r="L4" s="19">
        <f t="shared" si="0"/>
        <v>1131547</v>
      </c>
      <c r="M4" s="19">
        <f t="shared" si="0"/>
        <v>917475</v>
      </c>
      <c r="O4" s="19">
        <f t="shared" ref="O4:Z19" si="1">O24+O44</f>
        <v>11214019</v>
      </c>
      <c r="P4" s="19">
        <f t="shared" si="1"/>
        <v>10652482</v>
      </c>
      <c r="Q4" s="19">
        <f t="shared" si="1"/>
        <v>11084459</v>
      </c>
      <c r="R4" s="19">
        <f t="shared" si="1"/>
        <v>11147929</v>
      </c>
      <c r="S4" s="19">
        <f t="shared" si="1"/>
        <v>11644421</v>
      </c>
      <c r="T4" s="19">
        <f t="shared" si="1"/>
        <v>12029028</v>
      </c>
      <c r="U4" s="19">
        <f t="shared" si="1"/>
        <v>11941338</v>
      </c>
      <c r="V4" s="19">
        <f t="shared" si="1"/>
        <v>11582333</v>
      </c>
      <c r="W4" s="19">
        <f t="shared" si="1"/>
        <v>11985754</v>
      </c>
      <c r="X4" s="19">
        <f t="shared" si="1"/>
        <v>12115226</v>
      </c>
      <c r="Y4" s="19">
        <f t="shared" si="1"/>
        <v>12320597</v>
      </c>
      <c r="Z4" s="19">
        <f t="shared" si="1"/>
        <v>12730125</v>
      </c>
      <c r="AB4" s="4" t="s">
        <v>1</v>
      </c>
      <c r="AC4" s="20">
        <f t="shared" ref="AC4:AN20" si="2">B4/O4%</f>
        <v>17.217092284220314</v>
      </c>
      <c r="AD4" s="20">
        <f t="shared" si="2"/>
        <v>12.353759433716949</v>
      </c>
      <c r="AE4" s="20">
        <f t="shared" si="2"/>
        <v>11.875130757396459</v>
      </c>
      <c r="AF4" s="20">
        <f t="shared" si="2"/>
        <v>11.778178709247252</v>
      </c>
      <c r="AG4" s="20">
        <f t="shared" si="2"/>
        <v>11.424561169679453</v>
      </c>
      <c r="AH4" s="20">
        <f t="shared" si="2"/>
        <v>12.274100617273483</v>
      </c>
      <c r="AI4" s="20">
        <f t="shared" si="2"/>
        <v>10.916465139836088</v>
      </c>
      <c r="AJ4" s="20">
        <f t="shared" si="2"/>
        <v>15.539451335063497</v>
      </c>
      <c r="AK4" s="20">
        <f t="shared" si="2"/>
        <v>10.541456132004711</v>
      </c>
      <c r="AL4" s="20">
        <f t="shared" si="2"/>
        <v>9.3555580391154081</v>
      </c>
      <c r="AM4" s="20">
        <f t="shared" si="2"/>
        <v>9.1841896947039174</v>
      </c>
      <c r="AN4" s="20">
        <f t="shared" si="2"/>
        <v>7.2071169764633103</v>
      </c>
    </row>
    <row r="5" spans="1:40">
      <c r="A5" t="s">
        <v>36</v>
      </c>
      <c r="B5" s="5">
        <f t="shared" si="0"/>
        <v>88996</v>
      </c>
      <c r="C5" s="5">
        <f t="shared" si="0"/>
        <v>42696</v>
      </c>
      <c r="D5" s="5">
        <f t="shared" si="0"/>
        <v>57824</v>
      </c>
      <c r="E5" s="5">
        <f t="shared" si="0"/>
        <v>56725</v>
      </c>
      <c r="F5" s="5">
        <f t="shared" si="0"/>
        <v>63407</v>
      </c>
      <c r="G5" s="5">
        <f t="shared" si="0"/>
        <v>39089</v>
      </c>
      <c r="H5" s="5">
        <f t="shared" si="0"/>
        <v>50421</v>
      </c>
      <c r="I5" s="5">
        <f t="shared" si="0"/>
        <v>66584</v>
      </c>
      <c r="J5" s="5">
        <f t="shared" si="0"/>
        <v>28652</v>
      </c>
      <c r="K5" s="5">
        <f t="shared" si="0"/>
        <v>22951</v>
      </c>
      <c r="L5" s="5">
        <f t="shared" si="0"/>
        <v>22500</v>
      </c>
      <c r="M5" s="5">
        <f t="shared" si="0"/>
        <v>32969</v>
      </c>
      <c r="O5" s="5">
        <f t="shared" si="1"/>
        <v>784883</v>
      </c>
      <c r="P5" s="5">
        <f t="shared" si="1"/>
        <v>723407</v>
      </c>
      <c r="Q5" s="5">
        <f t="shared" si="1"/>
        <v>771670</v>
      </c>
      <c r="R5" s="5">
        <f t="shared" si="1"/>
        <v>752212</v>
      </c>
      <c r="S5" s="5">
        <f t="shared" si="1"/>
        <v>759937</v>
      </c>
      <c r="T5" s="5">
        <f t="shared" si="1"/>
        <v>751913</v>
      </c>
      <c r="U5" s="5">
        <f t="shared" si="1"/>
        <v>762083</v>
      </c>
      <c r="V5" s="5">
        <f t="shared" si="1"/>
        <v>748083</v>
      </c>
      <c r="W5" s="5">
        <f t="shared" si="1"/>
        <v>756736</v>
      </c>
      <c r="X5" s="5">
        <f t="shared" si="1"/>
        <v>756617</v>
      </c>
      <c r="Y5" s="5">
        <f t="shared" si="1"/>
        <v>801213</v>
      </c>
      <c r="Z5" s="5">
        <f t="shared" si="1"/>
        <v>872538</v>
      </c>
      <c r="AB5" t="s">
        <v>36</v>
      </c>
      <c r="AC5" s="18">
        <f t="shared" si="2"/>
        <v>11.338760044490707</v>
      </c>
      <c r="AD5" s="18">
        <f t="shared" si="2"/>
        <v>5.9020717244925747</v>
      </c>
      <c r="AE5" s="18">
        <f t="shared" si="2"/>
        <v>7.4933585600062207</v>
      </c>
      <c r="AF5" s="18">
        <f t="shared" si="2"/>
        <v>7.5410921389182839</v>
      </c>
      <c r="AG5" s="18">
        <f t="shared" si="2"/>
        <v>8.3437179660945588</v>
      </c>
      <c r="AH5" s="18">
        <f t="shared" si="2"/>
        <v>5.1986067537068781</v>
      </c>
      <c r="AI5" s="18">
        <f t="shared" si="2"/>
        <v>6.6162084707308786</v>
      </c>
      <c r="AJ5" s="18">
        <f t="shared" si="2"/>
        <v>8.9006166428056783</v>
      </c>
      <c r="AK5" s="18">
        <f t="shared" si="2"/>
        <v>3.7862609945872805</v>
      </c>
      <c r="AL5" s="18">
        <f t="shared" si="2"/>
        <v>3.0333709128925204</v>
      </c>
      <c r="AM5" s="18">
        <f t="shared" si="2"/>
        <v>2.8082420030628561</v>
      </c>
      <c r="AN5" s="18">
        <f t="shared" si="2"/>
        <v>3.7785173826240235</v>
      </c>
    </row>
    <row r="6" spans="1:40">
      <c r="A6" t="s">
        <v>37</v>
      </c>
      <c r="B6" s="5">
        <f t="shared" si="0"/>
        <v>117728</v>
      </c>
      <c r="C6" s="5">
        <f t="shared" si="0"/>
        <v>97893</v>
      </c>
      <c r="D6" s="5">
        <f t="shared" si="0"/>
        <v>90185</v>
      </c>
      <c r="E6" s="5">
        <f t="shared" si="0"/>
        <v>122741</v>
      </c>
      <c r="F6" s="5">
        <f t="shared" si="0"/>
        <v>120886</v>
      </c>
      <c r="G6" s="5">
        <f t="shared" si="0"/>
        <v>159039</v>
      </c>
      <c r="H6" s="5">
        <f t="shared" si="0"/>
        <v>100162</v>
      </c>
      <c r="I6" s="5">
        <f t="shared" si="0"/>
        <v>154062</v>
      </c>
      <c r="J6" s="5">
        <f t="shared" si="0"/>
        <v>94802</v>
      </c>
      <c r="K6" s="5">
        <f t="shared" si="0"/>
        <v>89617</v>
      </c>
      <c r="L6" s="5">
        <f t="shared" si="0"/>
        <v>89637</v>
      </c>
      <c r="M6" s="5">
        <f t="shared" si="0"/>
        <v>48737</v>
      </c>
      <c r="O6" s="5">
        <f t="shared" si="1"/>
        <v>1030014</v>
      </c>
      <c r="P6" s="5">
        <f t="shared" si="1"/>
        <v>1007278</v>
      </c>
      <c r="Q6" s="5">
        <f t="shared" si="1"/>
        <v>1035684</v>
      </c>
      <c r="R6" s="5">
        <f t="shared" si="1"/>
        <v>1059458</v>
      </c>
      <c r="S6" s="5">
        <f t="shared" si="1"/>
        <v>1095884</v>
      </c>
      <c r="T6" s="5">
        <f t="shared" si="1"/>
        <v>1112756</v>
      </c>
      <c r="U6" s="5">
        <f t="shared" si="1"/>
        <v>1087791</v>
      </c>
      <c r="V6" s="5">
        <f t="shared" si="1"/>
        <v>1036275</v>
      </c>
      <c r="W6" s="5">
        <f t="shared" si="1"/>
        <v>1048431</v>
      </c>
      <c r="X6" s="5">
        <f t="shared" si="1"/>
        <v>1046018</v>
      </c>
      <c r="Y6" s="5">
        <f t="shared" si="1"/>
        <v>1072053</v>
      </c>
      <c r="Z6" s="5">
        <f t="shared" si="1"/>
        <v>1086006</v>
      </c>
      <c r="AB6" t="s">
        <v>37</v>
      </c>
      <c r="AC6" s="18">
        <f t="shared" si="2"/>
        <v>11.429747556829325</v>
      </c>
      <c r="AD6" s="18">
        <f t="shared" si="2"/>
        <v>9.7185682602022467</v>
      </c>
      <c r="AE6" s="18">
        <f t="shared" si="2"/>
        <v>8.7077718686394689</v>
      </c>
      <c r="AF6" s="18">
        <f t="shared" si="2"/>
        <v>11.585263408271022</v>
      </c>
      <c r="AG6" s="18">
        <f t="shared" si="2"/>
        <v>11.030912030835379</v>
      </c>
      <c r="AH6" s="18">
        <f t="shared" si="2"/>
        <v>14.292351602687383</v>
      </c>
      <c r="AI6" s="18">
        <f t="shared" si="2"/>
        <v>9.2078349609437851</v>
      </c>
      <c r="AJ6" s="18">
        <f t="shared" si="2"/>
        <v>14.866903090395889</v>
      </c>
      <c r="AK6" s="18">
        <f t="shared" si="2"/>
        <v>9.0422736450944328</v>
      </c>
      <c r="AL6" s="18">
        <f t="shared" si="2"/>
        <v>8.5674433900755051</v>
      </c>
      <c r="AM6" s="18">
        <f t="shared" si="2"/>
        <v>8.3612470652103941</v>
      </c>
      <c r="AN6" s="18">
        <f t="shared" si="2"/>
        <v>4.4877284287563795</v>
      </c>
    </row>
    <row r="7" spans="1:40">
      <c r="A7" t="s">
        <v>38</v>
      </c>
      <c r="B7" s="5">
        <f t="shared" si="0"/>
        <v>177883</v>
      </c>
      <c r="C7" s="5">
        <f t="shared" si="0"/>
        <v>102284</v>
      </c>
      <c r="D7" s="5">
        <f t="shared" si="0"/>
        <v>107746</v>
      </c>
      <c r="E7" s="5">
        <f t="shared" si="0"/>
        <v>83554</v>
      </c>
      <c r="F7" s="5">
        <f t="shared" si="0"/>
        <v>82013</v>
      </c>
      <c r="G7" s="5">
        <f t="shared" si="0"/>
        <v>87382</v>
      </c>
      <c r="H7" s="5">
        <f t="shared" si="0"/>
        <v>70419</v>
      </c>
      <c r="I7" s="5">
        <f t="shared" si="0"/>
        <v>162592</v>
      </c>
      <c r="J7" s="5">
        <f t="shared" si="0"/>
        <v>75986</v>
      </c>
      <c r="K7" s="5">
        <f t="shared" si="0"/>
        <v>82032</v>
      </c>
      <c r="L7" s="5">
        <f t="shared" si="0"/>
        <v>101227</v>
      </c>
      <c r="M7" s="5">
        <f t="shared" si="0"/>
        <v>69996</v>
      </c>
      <c r="O7" s="5">
        <f t="shared" si="1"/>
        <v>2006784</v>
      </c>
      <c r="P7" s="5">
        <f t="shared" si="1"/>
        <v>1881768</v>
      </c>
      <c r="Q7" s="5">
        <f t="shared" si="1"/>
        <v>1992478</v>
      </c>
      <c r="R7" s="5">
        <f t="shared" si="1"/>
        <v>1850586</v>
      </c>
      <c r="S7" s="5">
        <f t="shared" si="1"/>
        <v>2080722</v>
      </c>
      <c r="T7" s="5">
        <f t="shared" si="1"/>
        <v>2063833</v>
      </c>
      <c r="U7" s="5">
        <f t="shared" si="1"/>
        <v>2078029</v>
      </c>
      <c r="V7" s="5">
        <f t="shared" si="1"/>
        <v>2098213</v>
      </c>
      <c r="W7" s="5">
        <f t="shared" si="1"/>
        <v>2090573</v>
      </c>
      <c r="X7" s="5">
        <f t="shared" si="1"/>
        <v>2131611</v>
      </c>
      <c r="Y7" s="5">
        <f t="shared" si="1"/>
        <v>2149908</v>
      </c>
      <c r="Z7" s="5">
        <f t="shared" si="1"/>
        <v>2332382</v>
      </c>
      <c r="AB7" t="s">
        <v>38</v>
      </c>
      <c r="AC7" s="18">
        <f t="shared" si="2"/>
        <v>8.8640830303610159</v>
      </c>
      <c r="AD7" s="18">
        <f t="shared" si="2"/>
        <v>5.4355265898878073</v>
      </c>
      <c r="AE7" s="18">
        <f t="shared" si="2"/>
        <v>5.4076381269956313</v>
      </c>
      <c r="AF7" s="18">
        <f t="shared" si="2"/>
        <v>4.5150022749550685</v>
      </c>
      <c r="AG7" s="18">
        <f t="shared" si="2"/>
        <v>3.9415645146252114</v>
      </c>
      <c r="AH7" s="18">
        <f t="shared" si="2"/>
        <v>4.2339666048561098</v>
      </c>
      <c r="AI7" s="18">
        <f t="shared" si="2"/>
        <v>3.388740003147213</v>
      </c>
      <c r="AJ7" s="18">
        <f t="shared" si="2"/>
        <v>7.7490702802813631</v>
      </c>
      <c r="AK7" s="18">
        <f t="shared" si="2"/>
        <v>3.6346972815586924</v>
      </c>
      <c r="AL7" s="18">
        <f t="shared" si="2"/>
        <v>3.8483569469288721</v>
      </c>
      <c r="AM7" s="18">
        <f t="shared" si="2"/>
        <v>4.7084340353168601</v>
      </c>
      <c r="AN7" s="18">
        <f t="shared" si="2"/>
        <v>3.0010521432595518</v>
      </c>
    </row>
    <row r="8" spans="1:40">
      <c r="A8" t="s">
        <v>39</v>
      </c>
      <c r="B8" s="5">
        <f t="shared" si="0"/>
        <v>124524</v>
      </c>
      <c r="C8" s="5">
        <f t="shared" si="0"/>
        <v>102179</v>
      </c>
      <c r="D8" s="5">
        <f t="shared" si="0"/>
        <v>85076</v>
      </c>
      <c r="E8" s="5">
        <f t="shared" si="0"/>
        <v>96280</v>
      </c>
      <c r="F8" s="5">
        <f t="shared" si="0"/>
        <v>110483</v>
      </c>
      <c r="G8" s="5">
        <f t="shared" si="0"/>
        <v>134972</v>
      </c>
      <c r="H8" s="5">
        <f t="shared" si="0"/>
        <v>109579</v>
      </c>
      <c r="I8" s="5">
        <f t="shared" si="0"/>
        <v>125333</v>
      </c>
      <c r="J8" s="5">
        <f t="shared" si="0"/>
        <v>92739</v>
      </c>
      <c r="K8" s="5">
        <f t="shared" si="0"/>
        <v>78283</v>
      </c>
      <c r="L8" s="5">
        <f t="shared" si="0"/>
        <v>94659</v>
      </c>
      <c r="M8" s="5">
        <f t="shared" si="0"/>
        <v>73166</v>
      </c>
      <c r="O8" s="5">
        <f t="shared" si="1"/>
        <v>598211</v>
      </c>
      <c r="P8" s="5">
        <f t="shared" si="1"/>
        <v>560381</v>
      </c>
      <c r="Q8" s="5">
        <f t="shared" si="1"/>
        <v>578180</v>
      </c>
      <c r="R8" s="5">
        <f t="shared" si="1"/>
        <v>579489</v>
      </c>
      <c r="S8" s="5">
        <f t="shared" si="1"/>
        <v>633044</v>
      </c>
      <c r="T8" s="5">
        <f t="shared" si="1"/>
        <v>663210</v>
      </c>
      <c r="U8" s="5">
        <f t="shared" si="1"/>
        <v>656221</v>
      </c>
      <c r="V8" s="5">
        <f t="shared" si="1"/>
        <v>588090</v>
      </c>
      <c r="W8" s="5">
        <f t="shared" si="1"/>
        <v>655490</v>
      </c>
      <c r="X8" s="5">
        <f t="shared" si="1"/>
        <v>640408</v>
      </c>
      <c r="Y8" s="5">
        <f t="shared" si="1"/>
        <v>657092</v>
      </c>
      <c r="Z8" s="5">
        <f t="shared" si="1"/>
        <v>673370</v>
      </c>
      <c r="AB8" t="s">
        <v>39</v>
      </c>
      <c r="AC8" s="18">
        <f t="shared" si="2"/>
        <v>20.816066571828337</v>
      </c>
      <c r="AD8" s="18">
        <f t="shared" si="2"/>
        <v>18.23384447367059</v>
      </c>
      <c r="AE8" s="18">
        <f t="shared" si="2"/>
        <v>14.714448787574803</v>
      </c>
      <c r="AF8" s="18">
        <f t="shared" si="2"/>
        <v>16.614638069057392</v>
      </c>
      <c r="AG8" s="18">
        <f t="shared" si="2"/>
        <v>17.452657319238476</v>
      </c>
      <c r="AH8" s="18">
        <f t="shared" si="2"/>
        <v>20.351321602509007</v>
      </c>
      <c r="AI8" s="18">
        <f t="shared" si="2"/>
        <v>16.698490295190187</v>
      </c>
      <c r="AJ8" s="18">
        <f t="shared" si="2"/>
        <v>21.311874032886124</v>
      </c>
      <c r="AK8" s="18">
        <f t="shared" si="2"/>
        <v>14.148041922836352</v>
      </c>
      <c r="AL8" s="18">
        <f t="shared" si="2"/>
        <v>12.223925997176799</v>
      </c>
      <c r="AM8" s="18">
        <f t="shared" si="2"/>
        <v>14.405745314202576</v>
      </c>
      <c r="AN8" s="18">
        <f t="shared" si="2"/>
        <v>10.86564593017212</v>
      </c>
    </row>
    <row r="9" spans="1:40">
      <c r="A9" t="s">
        <v>40</v>
      </c>
      <c r="B9" s="5">
        <f t="shared" si="0"/>
        <v>164262</v>
      </c>
      <c r="C9" s="5">
        <f t="shared" si="0"/>
        <v>146474</v>
      </c>
      <c r="D9" s="5">
        <f t="shared" si="0"/>
        <v>133614</v>
      </c>
      <c r="E9" s="5">
        <f t="shared" si="0"/>
        <v>135310</v>
      </c>
      <c r="F9" s="5">
        <f t="shared" si="0"/>
        <v>161796</v>
      </c>
      <c r="G9" s="5">
        <f t="shared" si="0"/>
        <v>147469</v>
      </c>
      <c r="H9" s="5">
        <f t="shared" si="0"/>
        <v>119652</v>
      </c>
      <c r="I9" s="5">
        <f t="shared" si="0"/>
        <v>160839</v>
      </c>
      <c r="J9" s="5">
        <f t="shared" si="0"/>
        <v>98989</v>
      </c>
      <c r="K9" s="5">
        <f t="shared" si="0"/>
        <v>95894</v>
      </c>
      <c r="L9" s="5">
        <f t="shared" si="0"/>
        <v>106746</v>
      </c>
      <c r="M9" s="5">
        <f t="shared" si="0"/>
        <v>71306</v>
      </c>
      <c r="O9" s="5">
        <f t="shared" si="1"/>
        <v>1095587</v>
      </c>
      <c r="P9" s="5">
        <f t="shared" si="1"/>
        <v>1084662</v>
      </c>
      <c r="Q9" s="5">
        <f t="shared" si="1"/>
        <v>1127039</v>
      </c>
      <c r="R9" s="5">
        <f t="shared" si="1"/>
        <v>1150832</v>
      </c>
      <c r="S9" s="5">
        <f t="shared" si="1"/>
        <v>1192528</v>
      </c>
      <c r="T9" s="5">
        <f t="shared" si="1"/>
        <v>1219049</v>
      </c>
      <c r="U9" s="5">
        <f t="shared" si="1"/>
        <v>1223347</v>
      </c>
      <c r="V9" s="5">
        <f t="shared" si="1"/>
        <v>1163232</v>
      </c>
      <c r="W9" s="5">
        <f t="shared" si="1"/>
        <v>1256310</v>
      </c>
      <c r="X9" s="5">
        <f t="shared" si="1"/>
        <v>1267039</v>
      </c>
      <c r="Y9" s="5">
        <f t="shared" si="1"/>
        <v>1272763</v>
      </c>
      <c r="Z9" s="5">
        <f t="shared" si="1"/>
        <v>1258559</v>
      </c>
      <c r="AB9" t="s">
        <v>40</v>
      </c>
      <c r="AC9" s="18">
        <f t="shared" si="2"/>
        <v>14.993058515663291</v>
      </c>
      <c r="AD9" s="18">
        <f t="shared" si="2"/>
        <v>13.504114645852809</v>
      </c>
      <c r="AE9" s="18">
        <f t="shared" si="2"/>
        <v>11.855312903990013</v>
      </c>
      <c r="AF9" s="18">
        <f t="shared" si="2"/>
        <v>11.757580602555368</v>
      </c>
      <c r="AG9" s="18">
        <f t="shared" si="2"/>
        <v>13.567480176566084</v>
      </c>
      <c r="AH9" s="18">
        <f t="shared" si="2"/>
        <v>12.097052702557486</v>
      </c>
      <c r="AI9" s="18">
        <f t="shared" si="2"/>
        <v>9.7807081719250561</v>
      </c>
      <c r="AJ9" s="18">
        <f t="shared" si="2"/>
        <v>13.826906412478337</v>
      </c>
      <c r="AK9" s="18">
        <f t="shared" si="2"/>
        <v>7.8793450661062954</v>
      </c>
      <c r="AL9" s="18">
        <f t="shared" si="2"/>
        <v>7.5683542495534866</v>
      </c>
      <c r="AM9" s="18">
        <f t="shared" si="2"/>
        <v>8.3869502806099803</v>
      </c>
      <c r="AN9" s="18">
        <f t="shared" si="2"/>
        <v>5.6656859154000729</v>
      </c>
    </row>
    <row r="10" spans="1:40">
      <c r="A10" t="s">
        <v>41</v>
      </c>
      <c r="B10" s="5">
        <f t="shared" si="0"/>
        <v>296519</v>
      </c>
      <c r="C10" s="5">
        <f t="shared" si="0"/>
        <v>201260</v>
      </c>
      <c r="D10" s="5">
        <f t="shared" si="0"/>
        <v>234593</v>
      </c>
      <c r="E10" s="5">
        <f t="shared" si="0"/>
        <v>181133</v>
      </c>
      <c r="F10" s="5">
        <f t="shared" si="0"/>
        <v>244560</v>
      </c>
      <c r="G10" s="5">
        <f t="shared" si="0"/>
        <v>239864</v>
      </c>
      <c r="H10" s="5">
        <f t="shared" si="0"/>
        <v>242175</v>
      </c>
      <c r="I10" s="5">
        <f t="shared" si="0"/>
        <v>267121</v>
      </c>
      <c r="J10" s="5">
        <f t="shared" si="0"/>
        <v>163456</v>
      </c>
      <c r="K10" s="5">
        <f t="shared" si="0"/>
        <v>122087</v>
      </c>
      <c r="L10" s="5">
        <f t="shared" si="0"/>
        <v>128342</v>
      </c>
      <c r="M10" s="5">
        <f t="shared" si="0"/>
        <v>138924</v>
      </c>
      <c r="O10" s="5">
        <f t="shared" si="1"/>
        <v>1857890</v>
      </c>
      <c r="P10" s="5">
        <f t="shared" si="1"/>
        <v>1736405</v>
      </c>
      <c r="Q10" s="5">
        <f t="shared" si="1"/>
        <v>1844462</v>
      </c>
      <c r="R10" s="5">
        <f t="shared" si="1"/>
        <v>1852462</v>
      </c>
      <c r="S10" s="5">
        <f t="shared" si="1"/>
        <v>1943710</v>
      </c>
      <c r="T10" s="5">
        <f t="shared" si="1"/>
        <v>2008762</v>
      </c>
      <c r="U10" s="5">
        <f t="shared" si="1"/>
        <v>1968632</v>
      </c>
      <c r="V10" s="5">
        <f t="shared" si="1"/>
        <v>1929831</v>
      </c>
      <c r="W10" s="5">
        <f t="shared" si="1"/>
        <v>1951802</v>
      </c>
      <c r="X10" s="5">
        <f t="shared" si="1"/>
        <v>2008604</v>
      </c>
      <c r="Y10" s="5">
        <f t="shared" si="1"/>
        <v>2061004</v>
      </c>
      <c r="Z10" s="5">
        <f t="shared" si="1"/>
        <v>2146239</v>
      </c>
      <c r="AB10" t="s">
        <v>41</v>
      </c>
      <c r="AC10" s="18">
        <f t="shared" si="2"/>
        <v>15.959986866822039</v>
      </c>
      <c r="AD10" s="18">
        <f t="shared" si="2"/>
        <v>11.590613940872089</v>
      </c>
      <c r="AE10" s="18">
        <f t="shared" si="2"/>
        <v>12.718776532126984</v>
      </c>
      <c r="AF10" s="18">
        <f t="shared" si="2"/>
        <v>9.7779603576213709</v>
      </c>
      <c r="AG10" s="18">
        <f t="shared" si="2"/>
        <v>12.582123876504212</v>
      </c>
      <c r="AH10" s="18">
        <f t="shared" si="2"/>
        <v>11.940886974166178</v>
      </c>
      <c r="AI10" s="18">
        <f t="shared" si="2"/>
        <v>12.301689701274794</v>
      </c>
      <c r="AJ10" s="18">
        <f t="shared" si="2"/>
        <v>13.841678364582183</v>
      </c>
      <c r="AK10" s="18">
        <f t="shared" si="2"/>
        <v>8.3746199665744783</v>
      </c>
      <c r="AL10" s="18">
        <f t="shared" si="2"/>
        <v>6.0782015768165349</v>
      </c>
      <c r="AM10" s="18">
        <f t="shared" si="2"/>
        <v>6.2271591903751764</v>
      </c>
      <c r="AN10" s="18">
        <f t="shared" si="2"/>
        <v>6.4729044621777909</v>
      </c>
    </row>
    <row r="11" spans="1:40">
      <c r="A11" t="s">
        <v>42</v>
      </c>
      <c r="B11" s="5">
        <f t="shared" si="0"/>
        <v>47706</v>
      </c>
      <c r="C11" s="5">
        <f t="shared" si="0"/>
        <v>45498</v>
      </c>
      <c r="D11" s="5">
        <f t="shared" si="0"/>
        <v>46026</v>
      </c>
      <c r="E11" s="5">
        <f t="shared" si="0"/>
        <v>57630</v>
      </c>
      <c r="F11" s="5">
        <f t="shared" si="0"/>
        <v>56041</v>
      </c>
      <c r="G11" s="5">
        <f t="shared" si="0"/>
        <v>48428</v>
      </c>
      <c r="H11" s="5">
        <f t="shared" si="0"/>
        <v>62953</v>
      </c>
      <c r="I11" s="5">
        <f t="shared" si="0"/>
        <v>58256</v>
      </c>
      <c r="J11" s="5">
        <f t="shared" si="0"/>
        <v>58246</v>
      </c>
      <c r="K11" s="5">
        <f t="shared" si="0"/>
        <v>50065</v>
      </c>
      <c r="L11" s="5">
        <f t="shared" si="0"/>
        <v>53559</v>
      </c>
      <c r="M11" s="5">
        <f t="shared" si="0"/>
        <v>49647</v>
      </c>
      <c r="O11" s="5">
        <f t="shared" si="1"/>
        <v>330729</v>
      </c>
      <c r="P11" s="5">
        <f t="shared" si="1"/>
        <v>331406</v>
      </c>
      <c r="Q11" s="5">
        <f t="shared" si="1"/>
        <v>316754</v>
      </c>
      <c r="R11" s="5">
        <f t="shared" si="1"/>
        <v>347963</v>
      </c>
      <c r="S11" s="5">
        <f t="shared" si="1"/>
        <v>328300</v>
      </c>
      <c r="T11" s="5">
        <f t="shared" si="1"/>
        <v>351481</v>
      </c>
      <c r="U11" s="5">
        <f t="shared" si="1"/>
        <v>344093</v>
      </c>
      <c r="V11" s="5">
        <f t="shared" si="1"/>
        <v>343816</v>
      </c>
      <c r="W11" s="5">
        <f t="shared" si="1"/>
        <v>358804</v>
      </c>
      <c r="X11" s="5">
        <f t="shared" si="1"/>
        <v>359093</v>
      </c>
      <c r="Y11" s="5">
        <f t="shared" si="1"/>
        <v>366349</v>
      </c>
      <c r="Z11" s="5">
        <f t="shared" si="1"/>
        <v>366965</v>
      </c>
      <c r="AB11" t="s">
        <v>42</v>
      </c>
      <c r="AC11" s="18">
        <f t="shared" si="2"/>
        <v>14.424498607621345</v>
      </c>
      <c r="AD11" s="18">
        <f t="shared" si="2"/>
        <v>13.728779804831536</v>
      </c>
      <c r="AE11" s="18">
        <f t="shared" si="2"/>
        <v>14.53051895161545</v>
      </c>
      <c r="AF11" s="18">
        <f t="shared" si="2"/>
        <v>16.562105741127649</v>
      </c>
      <c r="AG11" s="18">
        <f t="shared" si="2"/>
        <v>17.070057873895827</v>
      </c>
      <c r="AH11" s="18">
        <f t="shared" si="2"/>
        <v>13.778269664647592</v>
      </c>
      <c r="AI11" s="18">
        <f t="shared" si="2"/>
        <v>18.295344572542888</v>
      </c>
      <c r="AJ11" s="18">
        <f t="shared" si="2"/>
        <v>16.943946762221653</v>
      </c>
      <c r="AK11" s="18">
        <f t="shared" si="2"/>
        <v>16.233375324689803</v>
      </c>
      <c r="AL11" s="18">
        <f t="shared" si="2"/>
        <v>13.942070717056584</v>
      </c>
      <c r="AM11" s="18">
        <f t="shared" si="2"/>
        <v>14.619665946952225</v>
      </c>
      <c r="AN11" s="18">
        <f t="shared" si="2"/>
        <v>13.529083155069284</v>
      </c>
    </row>
    <row r="12" spans="1:40">
      <c r="A12" t="s">
        <v>43</v>
      </c>
      <c r="B12" s="5">
        <f t="shared" si="0"/>
        <v>26408</v>
      </c>
      <c r="C12" s="5">
        <f t="shared" si="0"/>
        <v>23747</v>
      </c>
      <c r="D12" s="5">
        <f t="shared" si="0"/>
        <v>15864</v>
      </c>
      <c r="E12" s="5">
        <f t="shared" si="0"/>
        <v>17459</v>
      </c>
      <c r="F12" s="5">
        <f t="shared" si="0"/>
        <v>14110</v>
      </c>
      <c r="G12" s="5">
        <f t="shared" si="0"/>
        <v>7599</v>
      </c>
      <c r="H12" s="5">
        <f t="shared" si="0"/>
        <v>10985</v>
      </c>
      <c r="I12" s="5">
        <f t="shared" si="0"/>
        <v>21113</v>
      </c>
      <c r="J12" s="5">
        <f t="shared" si="0"/>
        <v>7501</v>
      </c>
      <c r="K12" s="5">
        <f t="shared" si="0"/>
        <v>4950</v>
      </c>
      <c r="L12" s="5">
        <f t="shared" si="0"/>
        <v>4506</v>
      </c>
      <c r="M12" s="5">
        <f t="shared" si="0"/>
        <v>5800</v>
      </c>
      <c r="O12" s="5">
        <f t="shared" si="1"/>
        <v>219364</v>
      </c>
      <c r="P12" s="5">
        <f t="shared" si="1"/>
        <v>200814</v>
      </c>
      <c r="Q12" s="5">
        <f t="shared" si="1"/>
        <v>204991</v>
      </c>
      <c r="R12" s="5">
        <f t="shared" si="1"/>
        <v>207586</v>
      </c>
      <c r="S12" s="5">
        <f t="shared" si="1"/>
        <v>220048</v>
      </c>
      <c r="T12" s="5">
        <f t="shared" si="1"/>
        <v>220000</v>
      </c>
      <c r="U12" s="5">
        <f t="shared" si="1"/>
        <v>218759</v>
      </c>
      <c r="V12" s="5">
        <f t="shared" si="1"/>
        <v>214302</v>
      </c>
      <c r="W12" s="5">
        <f t="shared" si="1"/>
        <v>215473</v>
      </c>
      <c r="X12" s="5">
        <f t="shared" si="1"/>
        <v>225146</v>
      </c>
      <c r="Y12" s="5">
        <f t="shared" si="1"/>
        <v>226372</v>
      </c>
      <c r="Z12" s="5">
        <f t="shared" si="1"/>
        <v>226646</v>
      </c>
      <c r="AB12" t="s">
        <v>43</v>
      </c>
      <c r="AC12" s="18">
        <f t="shared" si="2"/>
        <v>12.038438394631754</v>
      </c>
      <c r="AD12" s="18">
        <f t="shared" si="2"/>
        <v>11.825370741083788</v>
      </c>
      <c r="AE12" s="18">
        <f t="shared" si="2"/>
        <v>7.7388763409125287</v>
      </c>
      <c r="AF12" s="18">
        <f t="shared" si="2"/>
        <v>8.4104901101230336</v>
      </c>
      <c r="AG12" s="18">
        <f t="shared" si="2"/>
        <v>6.4122373300370832</v>
      </c>
      <c r="AH12" s="18">
        <f t="shared" si="2"/>
        <v>3.4540909090909091</v>
      </c>
      <c r="AI12" s="18">
        <f t="shared" si="2"/>
        <v>5.0215076865408959</v>
      </c>
      <c r="AJ12" s="18">
        <f t="shared" si="2"/>
        <v>9.8519845825050627</v>
      </c>
      <c r="AK12" s="18">
        <f t="shared" si="2"/>
        <v>3.4811786163463636</v>
      </c>
      <c r="AL12" s="18">
        <f t="shared" si="2"/>
        <v>2.1985733701686905</v>
      </c>
      <c r="AM12" s="18">
        <f t="shared" si="2"/>
        <v>1.9905288639937804</v>
      </c>
      <c r="AN12" s="18">
        <f t="shared" si="2"/>
        <v>2.5590568551838548</v>
      </c>
    </row>
    <row r="13" spans="1:40">
      <c r="A13" t="s">
        <v>44</v>
      </c>
      <c r="B13" s="5">
        <f t="shared" si="0"/>
        <v>94955</v>
      </c>
      <c r="C13" s="5">
        <f t="shared" si="0"/>
        <v>95931</v>
      </c>
      <c r="D13" s="5">
        <f t="shared" si="0"/>
        <v>78416</v>
      </c>
      <c r="E13" s="5">
        <f t="shared" si="0"/>
        <v>105125</v>
      </c>
      <c r="F13" s="5">
        <f t="shared" si="0"/>
        <v>110556</v>
      </c>
      <c r="G13" s="5">
        <f t="shared" si="0"/>
        <v>119075</v>
      </c>
      <c r="H13" s="5">
        <f t="shared" si="0"/>
        <v>86860</v>
      </c>
      <c r="I13" s="5">
        <f t="shared" si="0"/>
        <v>126709</v>
      </c>
      <c r="J13" s="5">
        <f t="shared" si="0"/>
        <v>76078</v>
      </c>
      <c r="K13" s="5">
        <f t="shared" si="0"/>
        <v>75466</v>
      </c>
      <c r="L13" s="5">
        <f t="shared" si="0"/>
        <v>78879</v>
      </c>
      <c r="M13" s="5">
        <f t="shared" si="0"/>
        <v>72311</v>
      </c>
      <c r="O13" s="5">
        <f t="shared" si="1"/>
        <v>471088</v>
      </c>
      <c r="P13" s="5">
        <f t="shared" si="1"/>
        <v>454523</v>
      </c>
      <c r="Q13" s="5">
        <f t="shared" si="1"/>
        <v>456172</v>
      </c>
      <c r="R13" s="5">
        <f t="shared" si="1"/>
        <v>496586</v>
      </c>
      <c r="S13" s="5">
        <f t="shared" si="1"/>
        <v>506951</v>
      </c>
      <c r="T13" s="5">
        <f t="shared" si="1"/>
        <v>499814</v>
      </c>
      <c r="U13" s="5">
        <f t="shared" si="1"/>
        <v>508966</v>
      </c>
      <c r="V13" s="5">
        <f t="shared" si="1"/>
        <v>500451</v>
      </c>
      <c r="W13" s="5">
        <f t="shared" si="1"/>
        <v>547388</v>
      </c>
      <c r="X13" s="5">
        <f t="shared" si="1"/>
        <v>527806</v>
      </c>
      <c r="Y13" s="5">
        <f t="shared" si="1"/>
        <v>542240</v>
      </c>
      <c r="Z13" s="5">
        <f t="shared" si="1"/>
        <v>566138</v>
      </c>
      <c r="AB13" t="s">
        <v>44</v>
      </c>
      <c r="AC13" s="18">
        <f t="shared" si="2"/>
        <v>20.156531263797845</v>
      </c>
      <c r="AD13" s="18">
        <f t="shared" si="2"/>
        <v>21.105862629613906</v>
      </c>
      <c r="AE13" s="18">
        <f t="shared" si="2"/>
        <v>17.19000727795656</v>
      </c>
      <c r="AF13" s="18">
        <f t="shared" si="2"/>
        <v>21.169545657751126</v>
      </c>
      <c r="AG13" s="18">
        <f t="shared" si="2"/>
        <v>21.808024838692496</v>
      </c>
      <c r="AH13" s="18">
        <f t="shared" si="2"/>
        <v>23.823862476841384</v>
      </c>
      <c r="AI13" s="18">
        <f t="shared" si="2"/>
        <v>17.065972972654361</v>
      </c>
      <c r="AJ13" s="18">
        <f t="shared" si="2"/>
        <v>25.318962296008998</v>
      </c>
      <c r="AK13" s="18">
        <f t="shared" si="2"/>
        <v>13.89836825067411</v>
      </c>
      <c r="AL13" s="18">
        <f t="shared" si="2"/>
        <v>14.298056482874388</v>
      </c>
      <c r="AM13" s="18">
        <f t="shared" si="2"/>
        <v>14.546879610504575</v>
      </c>
      <c r="AN13" s="18">
        <f t="shared" si="2"/>
        <v>12.772680865795971</v>
      </c>
    </row>
    <row r="14" spans="1:40">
      <c r="A14" t="s">
        <v>45</v>
      </c>
      <c r="B14" s="5">
        <f t="shared" si="0"/>
        <v>100595</v>
      </c>
      <c r="C14" s="5">
        <f t="shared" si="0"/>
        <v>70770</v>
      </c>
      <c r="D14" s="5">
        <f t="shared" si="0"/>
        <v>109012</v>
      </c>
      <c r="E14" s="5">
        <f t="shared" si="0"/>
        <v>134064</v>
      </c>
      <c r="F14" s="5">
        <f t="shared" si="0"/>
        <v>150628</v>
      </c>
      <c r="G14" s="5">
        <f t="shared" si="0"/>
        <v>177915</v>
      </c>
      <c r="H14" s="5">
        <f t="shared" si="0"/>
        <v>177665</v>
      </c>
      <c r="I14" s="5">
        <f t="shared" si="0"/>
        <v>147103</v>
      </c>
      <c r="J14" s="5">
        <f t="shared" si="0"/>
        <v>118672</v>
      </c>
      <c r="K14" s="5">
        <f t="shared" si="0"/>
        <v>103291</v>
      </c>
      <c r="L14" s="5">
        <f t="shared" si="0"/>
        <v>102598</v>
      </c>
      <c r="M14" s="5">
        <f t="shared" si="0"/>
        <v>89890</v>
      </c>
      <c r="O14" s="5">
        <f t="shared" si="1"/>
        <v>509247</v>
      </c>
      <c r="P14" s="5">
        <f t="shared" si="1"/>
        <v>480701</v>
      </c>
      <c r="Q14" s="5">
        <f t="shared" si="1"/>
        <v>478896</v>
      </c>
      <c r="R14" s="5">
        <f t="shared" si="1"/>
        <v>502917</v>
      </c>
      <c r="S14" s="5">
        <f t="shared" si="1"/>
        <v>538619</v>
      </c>
      <c r="T14" s="5">
        <f t="shared" si="1"/>
        <v>561907</v>
      </c>
      <c r="U14" s="5">
        <f t="shared" si="1"/>
        <v>543890</v>
      </c>
      <c r="V14" s="5">
        <f t="shared" si="1"/>
        <v>513570</v>
      </c>
      <c r="W14" s="5">
        <f t="shared" si="1"/>
        <v>552681</v>
      </c>
      <c r="X14" s="5">
        <f t="shared" si="1"/>
        <v>554687</v>
      </c>
      <c r="Y14" s="5">
        <f t="shared" si="1"/>
        <v>562452</v>
      </c>
      <c r="Z14" s="5">
        <f t="shared" si="1"/>
        <v>567454</v>
      </c>
      <c r="AB14" t="s">
        <v>45</v>
      </c>
      <c r="AC14" s="18">
        <f t="shared" si="2"/>
        <v>19.753675524843544</v>
      </c>
      <c r="AD14" s="18">
        <f t="shared" si="2"/>
        <v>14.72224938163224</v>
      </c>
      <c r="AE14" s="18">
        <f t="shared" si="2"/>
        <v>22.76318866726805</v>
      </c>
      <c r="AF14" s="18">
        <f t="shared" si="2"/>
        <v>26.657281420194586</v>
      </c>
      <c r="AG14" s="18">
        <f t="shared" si="2"/>
        <v>27.965593490017991</v>
      </c>
      <c r="AH14" s="18">
        <f t="shared" si="2"/>
        <v>31.662712868855525</v>
      </c>
      <c r="AI14" s="18">
        <f t="shared" si="2"/>
        <v>32.665612531945797</v>
      </c>
      <c r="AJ14" s="18">
        <f t="shared" si="2"/>
        <v>28.64322292968826</v>
      </c>
      <c r="AK14" s="18">
        <f t="shared" si="2"/>
        <v>21.472060736663643</v>
      </c>
      <c r="AL14" s="18">
        <f t="shared" si="2"/>
        <v>18.621492841909042</v>
      </c>
      <c r="AM14" s="18">
        <f t="shared" si="2"/>
        <v>18.241201026932075</v>
      </c>
      <c r="AN14" s="18">
        <f t="shared" si="2"/>
        <v>15.840931599742005</v>
      </c>
    </row>
    <row r="15" spans="1:40">
      <c r="A15" t="s">
        <v>46</v>
      </c>
      <c r="B15" s="5">
        <f t="shared" si="0"/>
        <v>52758</v>
      </c>
      <c r="C15" s="5">
        <f t="shared" si="0"/>
        <v>44196</v>
      </c>
      <c r="D15" s="5">
        <f t="shared" si="0"/>
        <v>43731</v>
      </c>
      <c r="E15" s="5">
        <f t="shared" si="0"/>
        <v>39070</v>
      </c>
      <c r="F15" s="5">
        <f t="shared" si="0"/>
        <v>37046</v>
      </c>
      <c r="G15" s="5">
        <f t="shared" si="0"/>
        <v>43465</v>
      </c>
      <c r="H15" s="5">
        <f t="shared" si="0"/>
        <v>34058</v>
      </c>
      <c r="I15" s="5">
        <f t="shared" si="0"/>
        <v>46523</v>
      </c>
      <c r="J15" s="5">
        <f t="shared" si="0"/>
        <v>30821</v>
      </c>
      <c r="K15" s="5">
        <f t="shared" si="0"/>
        <v>26162</v>
      </c>
      <c r="L15" s="5">
        <f t="shared" si="0"/>
        <v>32395</v>
      </c>
      <c r="M15" s="5">
        <f t="shared" si="0"/>
        <v>21823</v>
      </c>
      <c r="O15" s="5">
        <f t="shared" si="1"/>
        <v>331900</v>
      </c>
      <c r="P15" s="5">
        <f t="shared" si="1"/>
        <v>305302</v>
      </c>
      <c r="Q15" s="5">
        <f t="shared" si="1"/>
        <v>310966</v>
      </c>
      <c r="R15" s="5">
        <f t="shared" si="1"/>
        <v>321384</v>
      </c>
      <c r="S15" s="5">
        <f t="shared" si="1"/>
        <v>333226</v>
      </c>
      <c r="T15" s="5">
        <f t="shared" si="1"/>
        <v>340130</v>
      </c>
      <c r="U15" s="5">
        <f t="shared" si="1"/>
        <v>316072</v>
      </c>
      <c r="V15" s="5">
        <f t="shared" si="1"/>
        <v>303670</v>
      </c>
      <c r="W15" s="5">
        <f t="shared" si="1"/>
        <v>331994</v>
      </c>
      <c r="X15" s="5">
        <f t="shared" si="1"/>
        <v>342861</v>
      </c>
      <c r="Y15" s="5">
        <f t="shared" si="1"/>
        <v>355431</v>
      </c>
      <c r="Z15" s="5">
        <f t="shared" si="1"/>
        <v>340128</v>
      </c>
      <c r="AB15" t="s">
        <v>46</v>
      </c>
      <c r="AC15" s="18">
        <f t="shared" si="2"/>
        <v>15.895751732449533</v>
      </c>
      <c r="AD15" s="18">
        <f t="shared" si="2"/>
        <v>14.47615803368468</v>
      </c>
      <c r="AE15" s="18">
        <f t="shared" si="2"/>
        <v>14.062952219856834</v>
      </c>
      <c r="AF15" s="18">
        <f t="shared" si="2"/>
        <v>12.156796853608144</v>
      </c>
      <c r="AG15" s="18">
        <f t="shared" si="2"/>
        <v>11.117379796294406</v>
      </c>
      <c r="AH15" s="18">
        <f t="shared" si="2"/>
        <v>12.778937465086878</v>
      </c>
      <c r="AI15" s="18">
        <f t="shared" si="2"/>
        <v>10.775392948442128</v>
      </c>
      <c r="AJ15" s="18">
        <f t="shared" si="2"/>
        <v>15.320248954457142</v>
      </c>
      <c r="AK15" s="18">
        <f t="shared" si="2"/>
        <v>9.2836015108706782</v>
      </c>
      <c r="AL15" s="18">
        <f t="shared" si="2"/>
        <v>7.6304974902365679</v>
      </c>
      <c r="AM15" s="18">
        <f t="shared" si="2"/>
        <v>9.1142865985240462</v>
      </c>
      <c r="AN15" s="18">
        <f t="shared" si="2"/>
        <v>6.4161139335779467</v>
      </c>
    </row>
    <row r="16" spans="1:40">
      <c r="A16" t="s">
        <v>47</v>
      </c>
      <c r="B16" s="5">
        <f t="shared" si="0"/>
        <v>168509</v>
      </c>
      <c r="C16" s="5">
        <f t="shared" si="0"/>
        <v>54407</v>
      </c>
      <c r="D16" s="5">
        <f t="shared" si="0"/>
        <v>94633</v>
      </c>
      <c r="E16" s="5">
        <f t="shared" si="0"/>
        <v>69846</v>
      </c>
      <c r="F16" s="5">
        <f t="shared" si="0"/>
        <v>53174</v>
      </c>
      <c r="G16" s="5">
        <f t="shared" si="0"/>
        <v>35935</v>
      </c>
      <c r="H16" s="5">
        <f t="shared" si="0"/>
        <v>18448</v>
      </c>
      <c r="I16" s="5">
        <f t="shared" si="0"/>
        <v>94746</v>
      </c>
      <c r="J16" s="5">
        <f t="shared" si="0"/>
        <v>84682</v>
      </c>
      <c r="K16" s="5">
        <f t="shared" si="0"/>
        <v>69447</v>
      </c>
      <c r="L16" s="5">
        <f t="shared" si="0"/>
        <v>58046</v>
      </c>
      <c r="M16" s="5">
        <f t="shared" si="0"/>
        <v>62894</v>
      </c>
      <c r="O16" s="5">
        <f t="shared" si="1"/>
        <v>768423</v>
      </c>
      <c r="P16" s="5">
        <f t="shared" si="1"/>
        <v>775217</v>
      </c>
      <c r="Q16" s="5">
        <f t="shared" si="1"/>
        <v>810805</v>
      </c>
      <c r="R16" s="5">
        <f t="shared" si="1"/>
        <v>786916</v>
      </c>
      <c r="S16" s="5">
        <f t="shared" si="1"/>
        <v>853691</v>
      </c>
      <c r="T16" s="5">
        <f t="shared" si="1"/>
        <v>905463</v>
      </c>
      <c r="U16" s="5">
        <f t="shared" si="1"/>
        <v>888860</v>
      </c>
      <c r="V16" s="5">
        <f t="shared" si="1"/>
        <v>855131</v>
      </c>
      <c r="W16" s="5">
        <f t="shared" si="1"/>
        <v>868148</v>
      </c>
      <c r="X16" s="5">
        <f t="shared" si="1"/>
        <v>871886</v>
      </c>
      <c r="Y16" s="5">
        <f t="shared" si="1"/>
        <v>872797</v>
      </c>
      <c r="Z16" s="5">
        <f t="shared" si="1"/>
        <v>871316</v>
      </c>
      <c r="AB16" t="s">
        <v>47</v>
      </c>
      <c r="AC16" s="18">
        <f t="shared" si="2"/>
        <v>21.929197850662984</v>
      </c>
      <c r="AD16" s="18">
        <f t="shared" si="2"/>
        <v>7.0182929424922316</v>
      </c>
      <c r="AE16" s="18">
        <f t="shared" si="2"/>
        <v>11.671486978990016</v>
      </c>
      <c r="AF16" s="18">
        <f t="shared" si="2"/>
        <v>8.8759155996319805</v>
      </c>
      <c r="AG16" s="18">
        <f t="shared" si="2"/>
        <v>6.2287174164891042</v>
      </c>
      <c r="AH16" s="18">
        <f t="shared" si="2"/>
        <v>3.9686878425733578</v>
      </c>
      <c r="AI16" s="18">
        <f t="shared" si="2"/>
        <v>2.0754674526922123</v>
      </c>
      <c r="AJ16" s="18">
        <f t="shared" si="2"/>
        <v>11.079705916403451</v>
      </c>
      <c r="AK16" s="18">
        <f t="shared" si="2"/>
        <v>9.7543276031275781</v>
      </c>
      <c r="AL16" s="18">
        <f t="shared" si="2"/>
        <v>7.9651468196530271</v>
      </c>
      <c r="AM16" s="18">
        <f t="shared" si="2"/>
        <v>6.6505728136095801</v>
      </c>
      <c r="AN16" s="18">
        <f t="shared" si="2"/>
        <v>7.2182767216486328</v>
      </c>
    </row>
    <row r="17" spans="1:40">
      <c r="A17" t="s">
        <v>48</v>
      </c>
      <c r="B17" s="5">
        <f t="shared" si="0"/>
        <v>63261</v>
      </c>
      <c r="C17" s="5">
        <f t="shared" si="0"/>
        <v>45461</v>
      </c>
      <c r="D17" s="5">
        <f t="shared" si="0"/>
        <v>16364</v>
      </c>
      <c r="E17" s="5">
        <f t="shared" si="0"/>
        <v>24217</v>
      </c>
      <c r="F17" s="5">
        <f t="shared" si="0"/>
        <v>22319</v>
      </c>
      <c r="G17" s="5">
        <f t="shared" si="0"/>
        <v>33203</v>
      </c>
      <c r="H17" s="5">
        <f t="shared" si="0"/>
        <v>20993</v>
      </c>
      <c r="I17" s="5">
        <f t="shared" si="0"/>
        <v>34154</v>
      </c>
      <c r="J17" s="5">
        <f t="shared" si="0"/>
        <v>19979</v>
      </c>
      <c r="K17" s="5">
        <f t="shared" si="0"/>
        <v>17015</v>
      </c>
      <c r="L17" s="5">
        <f t="shared" si="0"/>
        <v>15125</v>
      </c>
      <c r="M17" s="5">
        <f t="shared" si="0"/>
        <v>16457</v>
      </c>
      <c r="O17" s="5">
        <f t="shared" si="1"/>
        <v>217406</v>
      </c>
      <c r="P17" s="5">
        <f t="shared" si="1"/>
        <v>236301</v>
      </c>
      <c r="Q17" s="5">
        <f t="shared" si="1"/>
        <v>234858</v>
      </c>
      <c r="R17" s="5">
        <f t="shared" si="1"/>
        <v>252313</v>
      </c>
      <c r="S17" s="5">
        <f t="shared" si="1"/>
        <v>242311</v>
      </c>
      <c r="T17" s="5">
        <f t="shared" si="1"/>
        <v>277243</v>
      </c>
      <c r="U17" s="5">
        <f t="shared" si="1"/>
        <v>271875</v>
      </c>
      <c r="V17" s="5">
        <f t="shared" si="1"/>
        <v>254437</v>
      </c>
      <c r="W17" s="5">
        <f t="shared" si="1"/>
        <v>268047</v>
      </c>
      <c r="X17" s="5">
        <f t="shared" si="1"/>
        <v>276865</v>
      </c>
      <c r="Y17" s="5">
        <f t="shared" si="1"/>
        <v>272863</v>
      </c>
      <c r="Z17" s="5">
        <f t="shared" si="1"/>
        <v>278794</v>
      </c>
      <c r="AB17" t="s">
        <v>48</v>
      </c>
      <c r="AC17" s="18">
        <f t="shared" si="2"/>
        <v>29.098092968915303</v>
      </c>
      <c r="AD17" s="18">
        <f t="shared" si="2"/>
        <v>19.238598228530559</v>
      </c>
      <c r="AE17" s="18">
        <f t="shared" si="2"/>
        <v>6.9676144734264964</v>
      </c>
      <c r="AF17" s="18">
        <f t="shared" si="2"/>
        <v>9.5979993103803611</v>
      </c>
      <c r="AG17" s="18">
        <f t="shared" si="2"/>
        <v>9.2108901370552712</v>
      </c>
      <c r="AH17" s="18">
        <f t="shared" si="2"/>
        <v>11.976136457908767</v>
      </c>
      <c r="AI17" s="18">
        <f t="shared" si="2"/>
        <v>7.7215632183908047</v>
      </c>
      <c r="AJ17" s="18">
        <f t="shared" si="2"/>
        <v>13.423362168238111</v>
      </c>
      <c r="AK17" s="18">
        <f t="shared" si="2"/>
        <v>7.4535435949665549</v>
      </c>
      <c r="AL17" s="18">
        <f t="shared" si="2"/>
        <v>6.1455944232748809</v>
      </c>
      <c r="AM17" s="18">
        <f t="shared" si="2"/>
        <v>5.5430747298094643</v>
      </c>
      <c r="AN17" s="18">
        <f t="shared" si="2"/>
        <v>5.9029247401307057</v>
      </c>
    </row>
    <row r="18" spans="1:40">
      <c r="A18" t="s">
        <v>49</v>
      </c>
      <c r="B18" s="5">
        <f t="shared" si="0"/>
        <v>104488</v>
      </c>
      <c r="C18" s="5">
        <f t="shared" si="0"/>
        <v>75220</v>
      </c>
      <c r="D18" s="5">
        <f t="shared" si="0"/>
        <v>40033</v>
      </c>
      <c r="E18" s="5">
        <f t="shared" si="0"/>
        <v>48005</v>
      </c>
      <c r="F18" s="5">
        <f t="shared" si="0"/>
        <v>20594</v>
      </c>
      <c r="G18" s="5">
        <f t="shared" si="0"/>
        <v>30951</v>
      </c>
      <c r="H18" s="5">
        <f t="shared" si="0"/>
        <v>29259</v>
      </c>
      <c r="I18" s="5">
        <f t="shared" si="0"/>
        <v>68729</v>
      </c>
      <c r="J18" s="5">
        <f t="shared" si="0"/>
        <v>74265</v>
      </c>
      <c r="K18" s="5">
        <f t="shared" si="0"/>
        <v>74384</v>
      </c>
      <c r="L18" s="5">
        <f t="shared" si="0"/>
        <v>69327</v>
      </c>
      <c r="M18" s="5">
        <f t="shared" si="0"/>
        <v>54812</v>
      </c>
      <c r="O18" s="5">
        <f t="shared" si="1"/>
        <v>230889</v>
      </c>
      <c r="P18" s="5">
        <f t="shared" si="1"/>
        <v>204881</v>
      </c>
      <c r="Q18" s="5">
        <f t="shared" si="1"/>
        <v>207663</v>
      </c>
      <c r="R18" s="5">
        <f t="shared" si="1"/>
        <v>233576</v>
      </c>
      <c r="S18" s="5">
        <f t="shared" si="1"/>
        <v>174317</v>
      </c>
      <c r="T18" s="5">
        <f t="shared" si="1"/>
        <v>233302</v>
      </c>
      <c r="U18" s="5">
        <f t="shared" si="1"/>
        <v>223937</v>
      </c>
      <c r="V18" s="5">
        <f t="shared" si="1"/>
        <v>212379</v>
      </c>
      <c r="W18" s="5">
        <f t="shared" si="1"/>
        <v>227076</v>
      </c>
      <c r="X18" s="5">
        <f t="shared" si="1"/>
        <v>226864</v>
      </c>
      <c r="Y18" s="5">
        <f t="shared" si="1"/>
        <v>242851</v>
      </c>
      <c r="Z18" s="5">
        <f t="shared" si="1"/>
        <v>247056</v>
      </c>
      <c r="AB18" t="s">
        <v>49</v>
      </c>
      <c r="AC18" s="18">
        <f t="shared" si="2"/>
        <v>45.25464617197008</v>
      </c>
      <c r="AD18" s="18">
        <f t="shared" si="2"/>
        <v>36.713994953167941</v>
      </c>
      <c r="AE18" s="18">
        <f t="shared" si="2"/>
        <v>19.277868469587744</v>
      </c>
      <c r="AF18" s="18">
        <f t="shared" si="2"/>
        <v>20.552197143542141</v>
      </c>
      <c r="AG18" s="18">
        <f t="shared" si="2"/>
        <v>11.814108778833964</v>
      </c>
      <c r="AH18" s="18">
        <f t="shared" si="2"/>
        <v>13.266495786577055</v>
      </c>
      <c r="AI18" s="18">
        <f t="shared" si="2"/>
        <v>13.065728307515061</v>
      </c>
      <c r="AJ18" s="18">
        <f t="shared" si="2"/>
        <v>32.361485834286817</v>
      </c>
      <c r="AK18" s="18">
        <f t="shared" si="2"/>
        <v>32.704909369550279</v>
      </c>
      <c r="AL18" s="18">
        <f t="shared" si="2"/>
        <v>32.787925805769099</v>
      </c>
      <c r="AM18" s="18">
        <f t="shared" si="2"/>
        <v>28.547133839267698</v>
      </c>
      <c r="AN18" s="18">
        <f t="shared" si="2"/>
        <v>22.18606307881614</v>
      </c>
    </row>
    <row r="19" spans="1:40">
      <c r="A19" t="s">
        <v>50</v>
      </c>
      <c r="B19" s="5">
        <f t="shared" si="0"/>
        <v>202833</v>
      </c>
      <c r="C19" s="5">
        <f t="shared" si="0"/>
        <v>99061</v>
      </c>
      <c r="D19" s="5">
        <f t="shared" si="0"/>
        <v>107523</v>
      </c>
      <c r="E19" s="5">
        <f t="shared" si="0"/>
        <v>90404</v>
      </c>
      <c r="F19" s="5">
        <f t="shared" si="0"/>
        <v>59555</v>
      </c>
      <c r="G19" s="5">
        <f t="shared" si="0"/>
        <v>99903</v>
      </c>
      <c r="H19" s="5">
        <f t="shared" si="0"/>
        <v>122957</v>
      </c>
      <c r="I19" s="5">
        <f t="shared" si="0"/>
        <v>196806</v>
      </c>
      <c r="J19" s="5">
        <f t="shared" si="0"/>
        <v>172036</v>
      </c>
      <c r="K19" s="5">
        <f t="shared" si="0"/>
        <v>164905</v>
      </c>
      <c r="L19" s="5">
        <f t="shared" si="0"/>
        <v>132233</v>
      </c>
      <c r="M19" s="5">
        <f t="shared" si="0"/>
        <v>69844</v>
      </c>
      <c r="O19" s="5">
        <f t="shared" si="1"/>
        <v>457821</v>
      </c>
      <c r="P19" s="5">
        <f t="shared" si="1"/>
        <v>377057</v>
      </c>
      <c r="Q19" s="5">
        <f t="shared" si="1"/>
        <v>383424</v>
      </c>
      <c r="R19" s="5">
        <f t="shared" si="1"/>
        <v>416056</v>
      </c>
      <c r="S19" s="5">
        <f t="shared" si="1"/>
        <v>416881</v>
      </c>
      <c r="T19" s="5">
        <f t="shared" si="1"/>
        <v>463736</v>
      </c>
      <c r="U19" s="5">
        <f t="shared" si="1"/>
        <v>481952</v>
      </c>
      <c r="V19" s="5">
        <f t="shared" si="1"/>
        <v>466964</v>
      </c>
      <c r="W19" s="5">
        <f t="shared" si="1"/>
        <v>499069</v>
      </c>
      <c r="X19" s="5">
        <f t="shared" si="1"/>
        <v>514691</v>
      </c>
      <c r="Y19" s="5">
        <f t="shared" si="1"/>
        <v>491754</v>
      </c>
      <c r="Z19" s="5">
        <f t="shared" si="1"/>
        <v>531483</v>
      </c>
      <c r="AB19" t="s">
        <v>50</v>
      </c>
      <c r="AC19" s="18">
        <f t="shared" si="2"/>
        <v>44.303996540132495</v>
      </c>
      <c r="AD19" s="18">
        <f t="shared" si="2"/>
        <v>26.272155138347781</v>
      </c>
      <c r="AE19" s="18">
        <f t="shared" si="2"/>
        <v>28.042845518277417</v>
      </c>
      <c r="AF19" s="18">
        <f t="shared" si="2"/>
        <v>21.728805737689154</v>
      </c>
      <c r="AG19" s="18">
        <f t="shared" si="2"/>
        <v>14.285851358061413</v>
      </c>
      <c r="AH19" s="18">
        <f t="shared" si="2"/>
        <v>21.54307623302914</v>
      </c>
      <c r="AI19" s="18">
        <f t="shared" si="2"/>
        <v>25.512291680499299</v>
      </c>
      <c r="AJ19" s="18">
        <f t="shared" si="2"/>
        <v>42.145861351196238</v>
      </c>
      <c r="AK19" s="18">
        <f t="shared" si="2"/>
        <v>34.471385720211039</v>
      </c>
      <c r="AL19" s="18">
        <f t="shared" si="2"/>
        <v>32.039612116784632</v>
      </c>
      <c r="AM19" s="18">
        <f t="shared" si="2"/>
        <v>26.890071051786055</v>
      </c>
      <c r="AN19" s="18">
        <f t="shared" si="2"/>
        <v>13.141342244248641</v>
      </c>
    </row>
    <row r="20" spans="1:40">
      <c r="A20" t="s">
        <v>51</v>
      </c>
      <c r="B20" s="5">
        <f t="shared" ref="B20:M20" si="3">B40+B60</f>
        <v>99302</v>
      </c>
      <c r="C20" s="5">
        <f t="shared" si="3"/>
        <v>68903</v>
      </c>
      <c r="D20" s="5">
        <f t="shared" si="3"/>
        <v>55651</v>
      </c>
      <c r="E20" s="5">
        <f t="shared" si="3"/>
        <v>51464</v>
      </c>
      <c r="F20" s="5">
        <f t="shared" si="3"/>
        <v>23158</v>
      </c>
      <c r="G20" s="5">
        <f t="shared" si="3"/>
        <v>72166</v>
      </c>
      <c r="H20" s="5">
        <f t="shared" si="3"/>
        <v>46985</v>
      </c>
      <c r="I20" s="5">
        <f t="shared" si="3"/>
        <v>69158</v>
      </c>
      <c r="J20" s="5">
        <f t="shared" si="3"/>
        <v>66568</v>
      </c>
      <c r="K20" s="5">
        <f t="shared" si="3"/>
        <v>56895</v>
      </c>
      <c r="L20" s="5">
        <f t="shared" si="3"/>
        <v>41769</v>
      </c>
      <c r="M20" s="5">
        <f t="shared" si="3"/>
        <v>38898</v>
      </c>
      <c r="O20" s="5">
        <f t="shared" ref="O20:Z20" si="4">O40+O60</f>
        <v>303784</v>
      </c>
      <c r="P20" s="5">
        <f t="shared" si="4"/>
        <v>292381</v>
      </c>
      <c r="Q20" s="5">
        <f t="shared" si="4"/>
        <v>330412</v>
      </c>
      <c r="R20" s="5">
        <f t="shared" si="4"/>
        <v>337595</v>
      </c>
      <c r="S20" s="5">
        <f t="shared" si="4"/>
        <v>324251</v>
      </c>
      <c r="T20" s="5">
        <f t="shared" si="4"/>
        <v>356431</v>
      </c>
      <c r="U20" s="5">
        <f t="shared" si="4"/>
        <v>366834</v>
      </c>
      <c r="V20" s="5">
        <f t="shared" si="4"/>
        <v>353889</v>
      </c>
      <c r="W20" s="5">
        <f t="shared" si="4"/>
        <v>357733</v>
      </c>
      <c r="X20" s="5">
        <f t="shared" si="4"/>
        <v>365031</v>
      </c>
      <c r="Y20" s="5">
        <f t="shared" si="4"/>
        <v>373452</v>
      </c>
      <c r="Z20" s="5">
        <f t="shared" si="4"/>
        <v>365048</v>
      </c>
      <c r="AB20" t="s">
        <v>51</v>
      </c>
      <c r="AC20" s="18">
        <f t="shared" si="2"/>
        <v>32.688357517183263</v>
      </c>
      <c r="AD20" s="18">
        <f t="shared" si="2"/>
        <v>23.566168800298243</v>
      </c>
      <c r="AE20" s="18">
        <f t="shared" si="2"/>
        <v>16.84291127440892</v>
      </c>
      <c r="AF20" s="18">
        <f t="shared" si="2"/>
        <v>15.244301603992952</v>
      </c>
      <c r="AG20" s="18">
        <f t="shared" si="2"/>
        <v>7.1419980200523661</v>
      </c>
      <c r="AH20" s="18">
        <f t="shared" si="2"/>
        <v>20.246835993502248</v>
      </c>
      <c r="AI20" s="18">
        <f t="shared" si="2"/>
        <v>12.808245691511692</v>
      </c>
      <c r="AJ20" s="18">
        <f t="shared" si="2"/>
        <v>19.542285857995022</v>
      </c>
      <c r="AK20" s="18">
        <f t="shared" si="2"/>
        <v>18.608291658862896</v>
      </c>
      <c r="AL20" s="18">
        <f t="shared" si="2"/>
        <v>15.586347460900582</v>
      </c>
      <c r="AM20" s="18">
        <f t="shared" si="2"/>
        <v>11.184569904566048</v>
      </c>
      <c r="AN20" s="18">
        <f t="shared" si="2"/>
        <v>10.655585018956412</v>
      </c>
    </row>
    <row r="21" spans="1:40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40">
      <c r="A22" s="4" t="s">
        <v>25</v>
      </c>
      <c r="AB22" s="4" t="s">
        <v>25</v>
      </c>
    </row>
    <row r="23" spans="1:40">
      <c r="A23" s="1" t="s">
        <v>0</v>
      </c>
      <c r="B23" s="1" t="s">
        <v>28</v>
      </c>
      <c r="C23" s="1" t="s">
        <v>29</v>
      </c>
      <c r="D23" s="1" t="s">
        <v>30</v>
      </c>
      <c r="E23" s="1" t="s">
        <v>68</v>
      </c>
      <c r="F23" s="1" t="s">
        <v>69</v>
      </c>
      <c r="G23" s="1" t="s">
        <v>70</v>
      </c>
      <c r="H23" s="1" t="s">
        <v>71</v>
      </c>
      <c r="I23" s="1" t="s">
        <v>72</v>
      </c>
      <c r="J23" s="1" t="s">
        <v>73</v>
      </c>
      <c r="K23" s="1" t="s">
        <v>74</v>
      </c>
      <c r="L23" s="1" t="s">
        <v>75</v>
      </c>
      <c r="M23" s="1" t="s">
        <v>76</v>
      </c>
      <c r="N23" s="4"/>
      <c r="O23" s="1" t="s">
        <v>28</v>
      </c>
      <c r="P23" s="1" t="s">
        <v>29</v>
      </c>
      <c r="Q23" s="1" t="s">
        <v>30</v>
      </c>
      <c r="R23" s="1" t="s">
        <v>68</v>
      </c>
      <c r="S23" s="1" t="s">
        <v>69</v>
      </c>
      <c r="T23" s="1" t="s">
        <v>70</v>
      </c>
      <c r="U23" s="1" t="s">
        <v>71</v>
      </c>
      <c r="V23" s="1" t="s">
        <v>72</v>
      </c>
      <c r="W23" s="1" t="s">
        <v>73</v>
      </c>
      <c r="X23" s="1" t="s">
        <v>74</v>
      </c>
      <c r="Y23" s="1" t="s">
        <v>75</v>
      </c>
      <c r="Z23" s="1" t="s">
        <v>76</v>
      </c>
      <c r="AB23" s="1" t="s">
        <v>0</v>
      </c>
      <c r="AC23" s="1" t="s">
        <v>28</v>
      </c>
      <c r="AD23" s="1" t="s">
        <v>29</v>
      </c>
      <c r="AE23" s="1" t="s">
        <v>30</v>
      </c>
      <c r="AF23" s="1" t="s">
        <v>68</v>
      </c>
      <c r="AG23" s="1" t="s">
        <v>69</v>
      </c>
      <c r="AH23" s="1" t="s">
        <v>70</v>
      </c>
      <c r="AI23" s="1" t="s">
        <v>71</v>
      </c>
      <c r="AJ23" s="1" t="s">
        <v>72</v>
      </c>
      <c r="AK23" s="1" t="s">
        <v>73</v>
      </c>
      <c r="AL23" s="1" t="s">
        <v>74</v>
      </c>
      <c r="AM23" s="1" t="s">
        <v>75</v>
      </c>
      <c r="AN23" s="1" t="s">
        <v>76</v>
      </c>
    </row>
    <row r="24" spans="1:40" s="4" customFormat="1">
      <c r="A24" s="4" t="s">
        <v>1</v>
      </c>
      <c r="B24" s="19">
        <v>766787</v>
      </c>
      <c r="C24" s="19">
        <v>583133</v>
      </c>
      <c r="D24" s="19">
        <v>545017</v>
      </c>
      <c r="E24" s="19">
        <v>568228</v>
      </c>
      <c r="F24" s="19">
        <v>638460</v>
      </c>
      <c r="G24" s="19">
        <v>668686</v>
      </c>
      <c r="H24" s="19">
        <v>610751</v>
      </c>
      <c r="I24" s="19">
        <v>783327</v>
      </c>
      <c r="J24" s="19">
        <v>529882</v>
      </c>
      <c r="K24" s="19">
        <v>466735</v>
      </c>
      <c r="L24" s="19">
        <v>515643</v>
      </c>
      <c r="M24" s="19">
        <v>379743</v>
      </c>
      <c r="N24" s="19"/>
      <c r="O24" s="19">
        <v>6206599</v>
      </c>
      <c r="P24" s="19">
        <v>5861476</v>
      </c>
      <c r="Q24" s="19">
        <v>6190186</v>
      </c>
      <c r="R24" s="19">
        <v>6129629</v>
      </c>
      <c r="S24" s="19">
        <v>6547591</v>
      </c>
      <c r="T24" s="19">
        <v>6643732</v>
      </c>
      <c r="U24" s="19">
        <v>6607933</v>
      </c>
      <c r="V24" s="19">
        <v>6513642</v>
      </c>
      <c r="W24" s="19">
        <v>6666141</v>
      </c>
      <c r="X24" s="19">
        <v>6680401</v>
      </c>
      <c r="Y24" s="19">
        <v>6827149</v>
      </c>
      <c r="Z24" s="19">
        <v>7132503</v>
      </c>
      <c r="AA24" s="19"/>
      <c r="AB24" s="4" t="s">
        <v>1</v>
      </c>
      <c r="AC24" s="20">
        <f t="shared" ref="AC24:AN40" si="5">B24/O24%</f>
        <v>12.35438281094042</v>
      </c>
      <c r="AD24" s="20">
        <f t="shared" si="5"/>
        <v>9.9485692682184492</v>
      </c>
      <c r="AE24" s="20">
        <f t="shared" si="5"/>
        <v>8.804533498670315</v>
      </c>
      <c r="AF24" s="20">
        <f t="shared" si="5"/>
        <v>9.2701858464843472</v>
      </c>
      <c r="AG24" s="20">
        <f t="shared" si="5"/>
        <v>9.7510672245716012</v>
      </c>
      <c r="AH24" s="20">
        <f t="shared" si="5"/>
        <v>10.064915321689675</v>
      </c>
      <c r="AI24" s="20">
        <f t="shared" si="5"/>
        <v>9.2426935926862459</v>
      </c>
      <c r="AJ24" s="20">
        <f t="shared" si="5"/>
        <v>12.02594493219001</v>
      </c>
      <c r="AK24" s="20">
        <f t="shared" si="5"/>
        <v>7.9488567673561059</v>
      </c>
      <c r="AL24" s="20">
        <f t="shared" si="5"/>
        <v>6.9866314911335419</v>
      </c>
      <c r="AM24" s="20">
        <f t="shared" si="5"/>
        <v>7.5528306178757774</v>
      </c>
      <c r="AN24" s="20">
        <f t="shared" si="5"/>
        <v>5.3241197374890694</v>
      </c>
    </row>
    <row r="25" spans="1:40">
      <c r="A25" t="s">
        <v>36</v>
      </c>
      <c r="B25" s="5">
        <v>46489</v>
      </c>
      <c r="C25" s="5">
        <v>17637</v>
      </c>
      <c r="D25" s="5">
        <v>24126</v>
      </c>
      <c r="E25" s="5">
        <v>23976</v>
      </c>
      <c r="F25" s="5">
        <v>26991</v>
      </c>
      <c r="G25" s="5">
        <v>11210</v>
      </c>
      <c r="H25" s="5">
        <v>29057</v>
      </c>
      <c r="I25" s="5">
        <v>35433</v>
      </c>
      <c r="J25" s="5">
        <v>19319</v>
      </c>
      <c r="K25" s="5">
        <v>13271</v>
      </c>
      <c r="L25" s="5">
        <v>12235</v>
      </c>
      <c r="M25" s="5">
        <v>17441</v>
      </c>
      <c r="N25" s="5"/>
      <c r="O25" s="5">
        <v>367796</v>
      </c>
      <c r="P25" s="5">
        <v>388181</v>
      </c>
      <c r="Q25" s="5">
        <v>387275</v>
      </c>
      <c r="R25" s="5">
        <v>371501</v>
      </c>
      <c r="S25" s="5">
        <v>379463</v>
      </c>
      <c r="T25" s="5">
        <v>376745</v>
      </c>
      <c r="U25" s="5">
        <v>384605</v>
      </c>
      <c r="V25" s="5">
        <v>375933</v>
      </c>
      <c r="W25" s="5">
        <v>386587</v>
      </c>
      <c r="X25" s="5">
        <v>387051</v>
      </c>
      <c r="Y25" s="5">
        <v>400178</v>
      </c>
      <c r="Z25" s="5">
        <v>417847</v>
      </c>
      <c r="AA25" s="5"/>
      <c r="AB25" t="s">
        <v>36</v>
      </c>
      <c r="AC25" s="18">
        <f t="shared" si="5"/>
        <v>12.639887328845338</v>
      </c>
      <c r="AD25" s="18">
        <f t="shared" si="5"/>
        <v>4.543499037819986</v>
      </c>
      <c r="AE25" s="18">
        <f t="shared" si="5"/>
        <v>6.2296817506939517</v>
      </c>
      <c r="AF25" s="18">
        <f t="shared" si="5"/>
        <v>6.4538184284833688</v>
      </c>
      <c r="AG25" s="18">
        <f t="shared" si="5"/>
        <v>7.1129464532773943</v>
      </c>
      <c r="AH25" s="18">
        <f t="shared" si="5"/>
        <v>2.9754873986383363</v>
      </c>
      <c r="AI25" s="18">
        <f t="shared" si="5"/>
        <v>7.5550239856476118</v>
      </c>
      <c r="AJ25" s="18">
        <f t="shared" si="5"/>
        <v>9.4253497298720781</v>
      </c>
      <c r="AK25" s="18">
        <f t="shared" si="5"/>
        <v>4.997322724250945</v>
      </c>
      <c r="AL25" s="18">
        <f t="shared" si="5"/>
        <v>3.4287471160131351</v>
      </c>
      <c r="AM25" s="18">
        <f t="shared" si="5"/>
        <v>3.0573894616895481</v>
      </c>
      <c r="AN25" s="18">
        <f t="shared" si="5"/>
        <v>4.1740158479060518</v>
      </c>
    </row>
    <row r="26" spans="1:40">
      <c r="A26" t="s">
        <v>37</v>
      </c>
      <c r="B26" s="5">
        <v>68111</v>
      </c>
      <c r="C26" s="5">
        <v>45266</v>
      </c>
      <c r="D26" s="5">
        <v>62976</v>
      </c>
      <c r="E26" s="5">
        <v>71714</v>
      </c>
      <c r="F26" s="5">
        <v>62679</v>
      </c>
      <c r="G26" s="5">
        <v>85136</v>
      </c>
      <c r="H26" s="5">
        <v>61710</v>
      </c>
      <c r="I26" s="5">
        <v>79321</v>
      </c>
      <c r="J26" s="5">
        <v>64793</v>
      </c>
      <c r="K26" s="5">
        <v>55622</v>
      </c>
      <c r="L26" s="5">
        <v>60075</v>
      </c>
      <c r="M26" s="5">
        <v>25154</v>
      </c>
      <c r="N26" s="5"/>
      <c r="O26" s="5">
        <v>549646</v>
      </c>
      <c r="P26" s="5">
        <v>557480</v>
      </c>
      <c r="Q26" s="5">
        <v>568477</v>
      </c>
      <c r="R26" s="5">
        <v>585017</v>
      </c>
      <c r="S26" s="5">
        <v>605444</v>
      </c>
      <c r="T26" s="5">
        <v>600899</v>
      </c>
      <c r="U26" s="5">
        <v>602007</v>
      </c>
      <c r="V26" s="5">
        <v>591045</v>
      </c>
      <c r="W26" s="5">
        <v>598102</v>
      </c>
      <c r="X26" s="5">
        <v>583693</v>
      </c>
      <c r="Y26" s="5">
        <v>606474</v>
      </c>
      <c r="Z26" s="5">
        <v>625231</v>
      </c>
      <c r="AA26" s="5"/>
      <c r="AB26" t="s">
        <v>37</v>
      </c>
      <c r="AC26" s="18">
        <f t="shared" si="5"/>
        <v>12.391793991041506</v>
      </c>
      <c r="AD26" s="18">
        <f t="shared" si="5"/>
        <v>8.1197531750017937</v>
      </c>
      <c r="AE26" s="18">
        <f t="shared" si="5"/>
        <v>11.078020746661693</v>
      </c>
      <c r="AF26" s="18">
        <f t="shared" si="5"/>
        <v>12.258447190423526</v>
      </c>
      <c r="AG26" s="18">
        <f t="shared" si="5"/>
        <v>10.352567702380403</v>
      </c>
      <c r="AH26" s="18">
        <f t="shared" si="5"/>
        <v>14.168104789656832</v>
      </c>
      <c r="AI26" s="18">
        <f t="shared" si="5"/>
        <v>10.250711370465792</v>
      </c>
      <c r="AJ26" s="18">
        <f t="shared" si="5"/>
        <v>13.420467138711944</v>
      </c>
      <c r="AK26" s="18">
        <f t="shared" si="5"/>
        <v>10.833102046139286</v>
      </c>
      <c r="AL26" s="18">
        <f t="shared" si="5"/>
        <v>9.5293244907853953</v>
      </c>
      <c r="AM26" s="18">
        <f t="shared" si="5"/>
        <v>9.9056183777045685</v>
      </c>
      <c r="AN26" s="18">
        <f t="shared" si="5"/>
        <v>4.0231530426354416</v>
      </c>
    </row>
    <row r="27" spans="1:40">
      <c r="A27" t="s">
        <v>38</v>
      </c>
      <c r="B27" s="5">
        <v>155898</v>
      </c>
      <c r="C27" s="5">
        <v>80723</v>
      </c>
      <c r="D27" s="5">
        <v>97595</v>
      </c>
      <c r="E27" s="5">
        <v>73603</v>
      </c>
      <c r="F27" s="5">
        <v>72496</v>
      </c>
      <c r="G27" s="5">
        <v>77436</v>
      </c>
      <c r="H27" s="5">
        <v>63261</v>
      </c>
      <c r="I27" s="5">
        <v>146854</v>
      </c>
      <c r="J27" s="5">
        <v>72257</v>
      </c>
      <c r="K27" s="5">
        <v>78119</v>
      </c>
      <c r="L27" s="5">
        <v>96483</v>
      </c>
      <c r="M27" s="5">
        <v>63901</v>
      </c>
      <c r="N27" s="5"/>
      <c r="O27" s="5">
        <v>1839277</v>
      </c>
      <c r="P27" s="5">
        <v>1735990</v>
      </c>
      <c r="Q27" s="5">
        <v>1835831</v>
      </c>
      <c r="R27" s="5">
        <v>1712483</v>
      </c>
      <c r="S27" s="5">
        <v>1913606</v>
      </c>
      <c r="T27" s="5">
        <v>1900289</v>
      </c>
      <c r="U27" s="5">
        <v>1914081</v>
      </c>
      <c r="V27" s="5">
        <v>1941989</v>
      </c>
      <c r="W27" s="5">
        <v>1926622</v>
      </c>
      <c r="X27" s="5">
        <v>1961742</v>
      </c>
      <c r="Y27" s="5">
        <v>1995718</v>
      </c>
      <c r="Z27" s="5">
        <v>2160316</v>
      </c>
      <c r="AA27" s="5"/>
      <c r="AB27" t="s">
        <v>38</v>
      </c>
      <c r="AC27" s="18">
        <f t="shared" si="5"/>
        <v>8.4760479253532779</v>
      </c>
      <c r="AD27" s="18">
        <f t="shared" si="5"/>
        <v>4.6499691818501256</v>
      </c>
      <c r="AE27" s="18">
        <f t="shared" si="5"/>
        <v>5.3161211462275118</v>
      </c>
      <c r="AF27" s="18">
        <f t="shared" si="5"/>
        <v>4.2980280680158574</v>
      </c>
      <c r="AG27" s="18">
        <f t="shared" si="5"/>
        <v>3.7884496599613504</v>
      </c>
      <c r="AH27" s="18">
        <f t="shared" si="5"/>
        <v>4.0749591246384105</v>
      </c>
      <c r="AI27" s="18">
        <f t="shared" si="5"/>
        <v>3.3050325456446199</v>
      </c>
      <c r="AJ27" s="18">
        <f t="shared" si="5"/>
        <v>7.5620407736604074</v>
      </c>
      <c r="AK27" s="18">
        <f t="shared" si="5"/>
        <v>3.7504502699543552</v>
      </c>
      <c r="AL27" s="18">
        <f t="shared" si="5"/>
        <v>3.982124050971025</v>
      </c>
      <c r="AM27" s="18">
        <f t="shared" si="5"/>
        <v>4.8345006659257468</v>
      </c>
      <c r="AN27" s="18">
        <f t="shared" si="5"/>
        <v>2.9579468929545492</v>
      </c>
    </row>
    <row r="28" spans="1:40">
      <c r="A28" t="s">
        <v>39</v>
      </c>
      <c r="B28" s="5">
        <v>48414</v>
      </c>
      <c r="C28" s="5">
        <v>42422</v>
      </c>
      <c r="D28" s="5">
        <v>32958</v>
      </c>
      <c r="E28" s="5">
        <v>38742</v>
      </c>
      <c r="F28" s="5">
        <v>43048</v>
      </c>
      <c r="G28" s="5">
        <v>49264</v>
      </c>
      <c r="H28" s="5">
        <v>49770</v>
      </c>
      <c r="I28" s="5">
        <v>43120</v>
      </c>
      <c r="J28" s="5">
        <v>40176</v>
      </c>
      <c r="K28" s="5">
        <v>34676</v>
      </c>
      <c r="L28" s="5">
        <v>40068</v>
      </c>
      <c r="M28" s="5">
        <v>31217</v>
      </c>
      <c r="N28" s="5"/>
      <c r="O28" s="5">
        <v>246134</v>
      </c>
      <c r="P28" s="5">
        <v>219234</v>
      </c>
      <c r="Q28" s="5">
        <v>240384</v>
      </c>
      <c r="R28" s="5">
        <v>226917</v>
      </c>
      <c r="S28" s="5">
        <v>260373</v>
      </c>
      <c r="T28" s="5">
        <v>273487</v>
      </c>
      <c r="U28" s="5">
        <v>271084</v>
      </c>
      <c r="V28" s="5">
        <v>236115</v>
      </c>
      <c r="W28" s="5">
        <v>260891</v>
      </c>
      <c r="X28" s="5">
        <v>255530</v>
      </c>
      <c r="Y28" s="5">
        <v>272890</v>
      </c>
      <c r="Z28" s="5">
        <v>269340</v>
      </c>
      <c r="AA28" s="5"/>
      <c r="AB28" t="s">
        <v>39</v>
      </c>
      <c r="AC28" s="18">
        <f t="shared" si="5"/>
        <v>19.669773375478396</v>
      </c>
      <c r="AD28" s="18">
        <f t="shared" si="5"/>
        <v>19.350100805531987</v>
      </c>
      <c r="AE28" s="18">
        <f t="shared" si="5"/>
        <v>13.710563099041533</v>
      </c>
      <c r="AF28" s="18">
        <f t="shared" si="5"/>
        <v>17.07320297730007</v>
      </c>
      <c r="AG28" s="18">
        <f t="shared" si="5"/>
        <v>16.533204287694961</v>
      </c>
      <c r="AH28" s="18">
        <f t="shared" si="5"/>
        <v>18.013287651698253</v>
      </c>
      <c r="AI28" s="18">
        <f t="shared" si="5"/>
        <v>18.359622847530655</v>
      </c>
      <c r="AJ28" s="18">
        <f t="shared" si="5"/>
        <v>18.26228744467738</v>
      </c>
      <c r="AK28" s="18">
        <f t="shared" si="5"/>
        <v>15.399534671567821</v>
      </c>
      <c r="AL28" s="18">
        <f t="shared" si="5"/>
        <v>13.570226587876178</v>
      </c>
      <c r="AM28" s="18">
        <f t="shared" si="5"/>
        <v>14.682839239253912</v>
      </c>
      <c r="AN28" s="18">
        <f t="shared" si="5"/>
        <v>11.5901834113017</v>
      </c>
    </row>
    <row r="29" spans="1:40">
      <c r="A29" t="s">
        <v>40</v>
      </c>
      <c r="B29" s="5">
        <v>61973</v>
      </c>
      <c r="C29" s="5">
        <v>73182</v>
      </c>
      <c r="D29" s="5">
        <v>64792</v>
      </c>
      <c r="E29" s="5">
        <v>59614</v>
      </c>
      <c r="F29" s="5">
        <v>91614</v>
      </c>
      <c r="G29" s="5">
        <v>68799</v>
      </c>
      <c r="H29" s="5">
        <v>56526</v>
      </c>
      <c r="I29" s="5">
        <v>76625</v>
      </c>
      <c r="J29" s="5">
        <v>51087</v>
      </c>
      <c r="K29" s="5">
        <v>49241</v>
      </c>
      <c r="L29" s="5">
        <v>53528</v>
      </c>
      <c r="M29" s="5">
        <v>40226</v>
      </c>
      <c r="N29" s="5"/>
      <c r="O29" s="5">
        <v>551917</v>
      </c>
      <c r="P29" s="5">
        <v>556043</v>
      </c>
      <c r="Q29" s="5">
        <v>570725</v>
      </c>
      <c r="R29" s="5">
        <v>572551</v>
      </c>
      <c r="S29" s="5">
        <v>619300</v>
      </c>
      <c r="T29" s="5">
        <v>627533</v>
      </c>
      <c r="U29" s="5">
        <v>625733</v>
      </c>
      <c r="V29" s="5">
        <v>596466</v>
      </c>
      <c r="W29" s="5">
        <v>639519</v>
      </c>
      <c r="X29" s="5">
        <v>647473</v>
      </c>
      <c r="Y29" s="5">
        <v>642416</v>
      </c>
      <c r="Z29" s="5">
        <v>629106</v>
      </c>
      <c r="AA29" s="5"/>
      <c r="AB29" t="s">
        <v>40</v>
      </c>
      <c r="AC29" s="18">
        <f t="shared" si="5"/>
        <v>11.228681124154537</v>
      </c>
      <c r="AD29" s="18">
        <f t="shared" si="5"/>
        <v>13.161212352282107</v>
      </c>
      <c r="AE29" s="18">
        <f t="shared" si="5"/>
        <v>11.352577861491962</v>
      </c>
      <c r="AF29" s="18">
        <f t="shared" si="5"/>
        <v>10.411998232471866</v>
      </c>
      <c r="AG29" s="18">
        <f t="shared" si="5"/>
        <v>14.793153560471501</v>
      </c>
      <c r="AH29" s="18">
        <f t="shared" si="5"/>
        <v>10.963407502075588</v>
      </c>
      <c r="AI29" s="18">
        <f t="shared" si="5"/>
        <v>9.0335654344584668</v>
      </c>
      <c r="AJ29" s="18">
        <f t="shared" si="5"/>
        <v>12.846499213702039</v>
      </c>
      <c r="AK29" s="18">
        <f t="shared" si="5"/>
        <v>7.9883474924122666</v>
      </c>
      <c r="AL29" s="18">
        <f t="shared" si="5"/>
        <v>7.6051047688475046</v>
      </c>
      <c r="AM29" s="18">
        <f t="shared" si="5"/>
        <v>8.3322955841697599</v>
      </c>
      <c r="AN29" s="18">
        <f t="shared" si="5"/>
        <v>6.3941529726310034</v>
      </c>
    </row>
    <row r="30" spans="1:40">
      <c r="A30" t="s">
        <v>41</v>
      </c>
      <c r="B30" s="5">
        <v>145115</v>
      </c>
      <c r="C30" s="5">
        <v>117863</v>
      </c>
      <c r="D30" s="5">
        <v>106935</v>
      </c>
      <c r="E30" s="5">
        <v>93788</v>
      </c>
      <c r="F30" s="5">
        <v>138838</v>
      </c>
      <c r="G30" s="5">
        <v>149211</v>
      </c>
      <c r="H30" s="5">
        <v>147833</v>
      </c>
      <c r="I30" s="5">
        <v>154341</v>
      </c>
      <c r="J30" s="5">
        <v>100555</v>
      </c>
      <c r="K30" s="5">
        <v>69803</v>
      </c>
      <c r="L30" s="5">
        <v>77363</v>
      </c>
      <c r="M30" s="5">
        <v>79617</v>
      </c>
      <c r="N30" s="5"/>
      <c r="O30" s="5">
        <v>1177412</v>
      </c>
      <c r="P30" s="5">
        <v>993729</v>
      </c>
      <c r="Q30" s="5">
        <v>1169193</v>
      </c>
      <c r="R30" s="5">
        <v>1172689</v>
      </c>
      <c r="S30" s="5">
        <v>1231130</v>
      </c>
      <c r="T30" s="5">
        <v>1267829</v>
      </c>
      <c r="U30" s="5">
        <v>1231913</v>
      </c>
      <c r="V30" s="5">
        <v>1253690</v>
      </c>
      <c r="W30" s="5">
        <v>1222554</v>
      </c>
      <c r="X30" s="5">
        <v>1250148</v>
      </c>
      <c r="Y30" s="5">
        <v>1284284</v>
      </c>
      <c r="Z30" s="5">
        <v>1373850</v>
      </c>
      <c r="AA30" s="5"/>
      <c r="AB30" t="s">
        <v>41</v>
      </c>
      <c r="AC30" s="18">
        <f t="shared" si="5"/>
        <v>12.324912604933532</v>
      </c>
      <c r="AD30" s="18">
        <f t="shared" si="5"/>
        <v>11.860678313705245</v>
      </c>
      <c r="AE30" s="18">
        <f t="shared" si="5"/>
        <v>9.1460520204961888</v>
      </c>
      <c r="AF30" s="18">
        <f t="shared" si="5"/>
        <v>7.9976873663861436</v>
      </c>
      <c r="AG30" s="18">
        <f t="shared" si="5"/>
        <v>11.277281846758669</v>
      </c>
      <c r="AH30" s="18">
        <f t="shared" si="5"/>
        <v>11.769016168584248</v>
      </c>
      <c r="AI30" s="18">
        <f t="shared" si="5"/>
        <v>12.000279240498315</v>
      </c>
      <c r="AJ30" s="18">
        <f t="shared" si="5"/>
        <v>12.310938110697222</v>
      </c>
      <c r="AK30" s="18">
        <f t="shared" si="5"/>
        <v>8.2249945605674668</v>
      </c>
      <c r="AL30" s="18">
        <f t="shared" si="5"/>
        <v>5.5835789042577364</v>
      </c>
      <c r="AM30" s="18">
        <f t="shared" si="5"/>
        <v>6.0238233910879524</v>
      </c>
      <c r="AN30" s="18">
        <f t="shared" si="5"/>
        <v>5.7951741456490886</v>
      </c>
    </row>
    <row r="31" spans="1:40">
      <c r="A31" t="s">
        <v>42</v>
      </c>
      <c r="B31" s="5">
        <v>6769</v>
      </c>
      <c r="C31" s="5">
        <v>6919</v>
      </c>
      <c r="D31" s="5">
        <v>6245</v>
      </c>
      <c r="E31" s="5">
        <v>11233</v>
      </c>
      <c r="F31" s="5">
        <v>13372</v>
      </c>
      <c r="G31" s="5">
        <v>13168</v>
      </c>
      <c r="H31" s="5">
        <v>14083</v>
      </c>
      <c r="I31" s="5">
        <v>12406</v>
      </c>
      <c r="J31" s="5">
        <v>14203</v>
      </c>
      <c r="K31" s="5">
        <v>10410</v>
      </c>
      <c r="L31" s="5">
        <v>11391</v>
      </c>
      <c r="M31" s="5">
        <v>7476</v>
      </c>
      <c r="N31" s="5"/>
      <c r="O31" s="5">
        <v>91964</v>
      </c>
      <c r="P31" s="5">
        <v>93474</v>
      </c>
      <c r="Q31" s="5">
        <v>88478</v>
      </c>
      <c r="R31" s="5">
        <v>90371</v>
      </c>
      <c r="S31" s="5">
        <v>91283</v>
      </c>
      <c r="T31" s="5">
        <v>98125</v>
      </c>
      <c r="U31" s="5">
        <v>96476</v>
      </c>
      <c r="V31" s="5">
        <v>91007</v>
      </c>
      <c r="W31" s="5">
        <v>100716</v>
      </c>
      <c r="X31" s="5">
        <v>98684</v>
      </c>
      <c r="Y31" s="5">
        <v>99513</v>
      </c>
      <c r="Z31" s="5">
        <v>102403</v>
      </c>
      <c r="AA31" s="5"/>
      <c r="AB31" t="s">
        <v>42</v>
      </c>
      <c r="AC31" s="18">
        <f t="shared" si="5"/>
        <v>7.360488886955765</v>
      </c>
      <c r="AD31" s="18">
        <f t="shared" si="5"/>
        <v>7.4020583263795281</v>
      </c>
      <c r="AE31" s="18">
        <f t="shared" si="5"/>
        <v>7.0582517688012842</v>
      </c>
      <c r="AF31" s="18">
        <f t="shared" si="5"/>
        <v>12.42987241482334</v>
      </c>
      <c r="AG31" s="18">
        <f t="shared" si="5"/>
        <v>14.648948873284182</v>
      </c>
      <c r="AH31" s="18">
        <f t="shared" si="5"/>
        <v>13.419617834394904</v>
      </c>
      <c r="AI31" s="18">
        <f t="shared" si="5"/>
        <v>14.597412828060865</v>
      </c>
      <c r="AJ31" s="18">
        <f t="shared" si="5"/>
        <v>13.631918423857504</v>
      </c>
      <c r="AK31" s="18">
        <f t="shared" si="5"/>
        <v>14.102029469001947</v>
      </c>
      <c r="AL31" s="18">
        <f t="shared" si="5"/>
        <v>10.548822504154675</v>
      </c>
      <c r="AM31" s="18">
        <f t="shared" si="5"/>
        <v>11.446745651321939</v>
      </c>
      <c r="AN31" s="18">
        <f t="shared" si="5"/>
        <v>7.3005673661904442</v>
      </c>
    </row>
    <row r="32" spans="1:40">
      <c r="A32" t="s">
        <v>43</v>
      </c>
      <c r="B32" s="5">
        <v>11152</v>
      </c>
      <c r="C32" s="5">
        <v>10653</v>
      </c>
      <c r="D32" s="5">
        <v>10244</v>
      </c>
      <c r="E32" s="5">
        <v>6342</v>
      </c>
      <c r="F32" s="5">
        <v>4077</v>
      </c>
      <c r="G32" s="5">
        <v>4131</v>
      </c>
      <c r="H32" s="5">
        <v>5228</v>
      </c>
      <c r="I32" s="5">
        <v>7478</v>
      </c>
      <c r="J32" s="5">
        <v>3107</v>
      </c>
      <c r="K32" s="5">
        <v>2256</v>
      </c>
      <c r="L32" s="5">
        <v>1247</v>
      </c>
      <c r="M32" s="5">
        <v>1960</v>
      </c>
      <c r="N32" s="5"/>
      <c r="O32" s="5">
        <v>104478</v>
      </c>
      <c r="P32" s="5">
        <v>99098</v>
      </c>
      <c r="Q32" s="5">
        <v>94712</v>
      </c>
      <c r="R32" s="5">
        <v>93952</v>
      </c>
      <c r="S32" s="5">
        <v>103803</v>
      </c>
      <c r="T32" s="5">
        <v>103548</v>
      </c>
      <c r="U32" s="5">
        <v>104272</v>
      </c>
      <c r="V32" s="5">
        <v>105759</v>
      </c>
      <c r="W32" s="5">
        <v>103566</v>
      </c>
      <c r="X32" s="5">
        <v>108581</v>
      </c>
      <c r="Y32" s="5">
        <v>107334</v>
      </c>
      <c r="Z32" s="5">
        <v>107583</v>
      </c>
      <c r="AA32" s="5"/>
      <c r="AB32" t="s">
        <v>43</v>
      </c>
      <c r="AC32" s="18">
        <f t="shared" si="5"/>
        <v>10.674017496506442</v>
      </c>
      <c r="AD32" s="18">
        <f t="shared" si="5"/>
        <v>10.749964681426466</v>
      </c>
      <c r="AE32" s="18">
        <f t="shared" si="5"/>
        <v>10.81594729284568</v>
      </c>
      <c r="AF32" s="18">
        <f t="shared" si="5"/>
        <v>6.7502554495912808</v>
      </c>
      <c r="AG32" s="18">
        <f t="shared" si="5"/>
        <v>3.9276321493598454</v>
      </c>
      <c r="AH32" s="18">
        <f t="shared" si="5"/>
        <v>3.9894541661837986</v>
      </c>
      <c r="AI32" s="18">
        <f t="shared" si="5"/>
        <v>5.0138100352923125</v>
      </c>
      <c r="AJ32" s="18">
        <f t="shared" si="5"/>
        <v>7.0707930294348476</v>
      </c>
      <c r="AK32" s="18">
        <f t="shared" si="5"/>
        <v>3.0000193113570086</v>
      </c>
      <c r="AL32" s="18">
        <f t="shared" si="5"/>
        <v>2.0777115701642095</v>
      </c>
      <c r="AM32" s="18">
        <f t="shared" si="5"/>
        <v>1.1617940261240614</v>
      </c>
      <c r="AN32" s="18">
        <f t="shared" si="5"/>
        <v>1.8218491769145684</v>
      </c>
    </row>
    <row r="33" spans="1:40">
      <c r="A33" t="s">
        <v>44</v>
      </c>
      <c r="B33" s="5">
        <v>41621</v>
      </c>
      <c r="C33" s="5">
        <v>40871</v>
      </c>
      <c r="D33" s="5">
        <v>30858</v>
      </c>
      <c r="E33" s="5">
        <v>51544</v>
      </c>
      <c r="F33" s="5">
        <v>49460</v>
      </c>
      <c r="G33" s="5">
        <v>54885</v>
      </c>
      <c r="H33" s="5">
        <v>39666</v>
      </c>
      <c r="I33" s="5">
        <v>64477</v>
      </c>
      <c r="J33" s="5">
        <v>36561</v>
      </c>
      <c r="K33" s="5">
        <v>37484</v>
      </c>
      <c r="L33" s="5">
        <v>40646</v>
      </c>
      <c r="M33" s="5">
        <v>38289</v>
      </c>
      <c r="N33" s="5"/>
      <c r="O33" s="5">
        <v>259505</v>
      </c>
      <c r="P33" s="5">
        <v>251444</v>
      </c>
      <c r="Q33" s="5">
        <v>247514</v>
      </c>
      <c r="R33" s="5">
        <v>272742</v>
      </c>
      <c r="S33" s="5">
        <v>269182</v>
      </c>
      <c r="T33" s="5">
        <v>269736</v>
      </c>
      <c r="U33" s="5">
        <v>273974</v>
      </c>
      <c r="V33" s="5">
        <v>266677</v>
      </c>
      <c r="W33" s="5">
        <v>297268</v>
      </c>
      <c r="X33" s="5">
        <v>281154</v>
      </c>
      <c r="Y33" s="5">
        <v>289497</v>
      </c>
      <c r="Z33" s="5">
        <v>312361</v>
      </c>
      <c r="AA33" s="5"/>
      <c r="AB33" t="s">
        <v>44</v>
      </c>
      <c r="AC33" s="18">
        <f t="shared" si="5"/>
        <v>16.038611972794357</v>
      </c>
      <c r="AD33" s="18">
        <f t="shared" si="5"/>
        <v>16.254513927554445</v>
      </c>
      <c r="AE33" s="18">
        <f t="shared" si="5"/>
        <v>12.467173574020055</v>
      </c>
      <c r="AF33" s="18">
        <f t="shared" si="5"/>
        <v>18.898446150574536</v>
      </c>
      <c r="AG33" s="18">
        <f t="shared" si="5"/>
        <v>18.374185495315437</v>
      </c>
      <c r="AH33" s="18">
        <f t="shared" si="5"/>
        <v>20.347673280540974</v>
      </c>
      <c r="AI33" s="18">
        <f t="shared" si="5"/>
        <v>14.478016162117575</v>
      </c>
      <c r="AJ33" s="18">
        <f t="shared" si="5"/>
        <v>24.177938104898434</v>
      </c>
      <c r="AK33" s="18">
        <f t="shared" si="5"/>
        <v>12.29900291992411</v>
      </c>
      <c r="AL33" s="18">
        <f t="shared" si="5"/>
        <v>13.332195167061469</v>
      </c>
      <c r="AM33" s="18">
        <f t="shared" si="5"/>
        <v>14.040214579080267</v>
      </c>
      <c r="AN33" s="18">
        <f t="shared" si="5"/>
        <v>12.257932328299628</v>
      </c>
    </row>
    <row r="34" spans="1:40">
      <c r="A34" t="s">
        <v>45</v>
      </c>
      <c r="B34" s="5">
        <v>54444</v>
      </c>
      <c r="C34" s="5">
        <v>39169</v>
      </c>
      <c r="D34" s="5">
        <v>51671</v>
      </c>
      <c r="E34" s="5">
        <v>60793</v>
      </c>
      <c r="F34" s="5">
        <v>65855</v>
      </c>
      <c r="G34" s="5">
        <v>71024</v>
      </c>
      <c r="H34" s="5">
        <v>68074</v>
      </c>
      <c r="I34" s="5">
        <v>54815</v>
      </c>
      <c r="J34" s="5">
        <v>45231</v>
      </c>
      <c r="K34" s="5">
        <v>37511</v>
      </c>
      <c r="L34" s="5">
        <v>39048</v>
      </c>
      <c r="M34" s="5">
        <v>26225</v>
      </c>
      <c r="N34" s="5"/>
      <c r="O34" s="5">
        <v>229843</v>
      </c>
      <c r="P34" s="5">
        <v>228119</v>
      </c>
      <c r="Q34" s="5">
        <v>228830</v>
      </c>
      <c r="R34" s="5">
        <v>244722</v>
      </c>
      <c r="S34" s="5">
        <v>260172</v>
      </c>
      <c r="T34" s="5">
        <v>273168</v>
      </c>
      <c r="U34" s="5">
        <v>261774</v>
      </c>
      <c r="V34" s="5">
        <v>251274</v>
      </c>
      <c r="W34" s="5">
        <v>272298</v>
      </c>
      <c r="X34" s="5">
        <v>271013</v>
      </c>
      <c r="Y34" s="5">
        <v>278949</v>
      </c>
      <c r="Z34" s="5">
        <v>285825</v>
      </c>
      <c r="AA34" s="5"/>
      <c r="AB34" t="s">
        <v>45</v>
      </c>
      <c r="AC34" s="18">
        <f t="shared" si="5"/>
        <v>23.687473623299383</v>
      </c>
      <c r="AD34" s="18">
        <f t="shared" si="5"/>
        <v>17.170424208417536</v>
      </c>
      <c r="AE34" s="18">
        <f t="shared" si="5"/>
        <v>22.580518288685923</v>
      </c>
      <c r="AF34" s="18">
        <f t="shared" si="5"/>
        <v>24.841657063933773</v>
      </c>
      <c r="AG34" s="18">
        <f t="shared" si="5"/>
        <v>25.312101225343238</v>
      </c>
      <c r="AH34" s="18">
        <f t="shared" si="5"/>
        <v>26.000117144028586</v>
      </c>
      <c r="AI34" s="18">
        <f t="shared" si="5"/>
        <v>26.004874433671795</v>
      </c>
      <c r="AJ34" s="18">
        <f t="shared" si="5"/>
        <v>21.814831618074294</v>
      </c>
      <c r="AK34" s="18">
        <f t="shared" si="5"/>
        <v>16.610845470770993</v>
      </c>
      <c r="AL34" s="18">
        <f t="shared" si="5"/>
        <v>13.841033455959677</v>
      </c>
      <c r="AM34" s="18">
        <f t="shared" si="5"/>
        <v>13.9982577460396</v>
      </c>
      <c r="AN34" s="18">
        <f t="shared" si="5"/>
        <v>9.1751946120878163</v>
      </c>
    </row>
    <row r="35" spans="1:40">
      <c r="A35" t="s">
        <v>46</v>
      </c>
      <c r="B35" s="5">
        <v>13675</v>
      </c>
      <c r="C35" s="5">
        <v>15168</v>
      </c>
      <c r="D35" s="5">
        <v>3947</v>
      </c>
      <c r="E35" s="5">
        <v>11979</v>
      </c>
      <c r="F35" s="5">
        <v>11330</v>
      </c>
      <c r="G35" s="5">
        <v>15314</v>
      </c>
      <c r="H35" s="5">
        <v>12025</v>
      </c>
      <c r="I35" s="5">
        <v>14601</v>
      </c>
      <c r="J35" s="5">
        <v>11104</v>
      </c>
      <c r="K35" s="5">
        <v>10337</v>
      </c>
      <c r="L35" s="5">
        <v>11022</v>
      </c>
      <c r="M35" s="5">
        <v>7099</v>
      </c>
      <c r="N35" s="5"/>
      <c r="O35" s="5">
        <v>106266</v>
      </c>
      <c r="P35" s="5">
        <v>94346</v>
      </c>
      <c r="Q35" s="5">
        <v>94312</v>
      </c>
      <c r="R35" s="5">
        <v>106922</v>
      </c>
      <c r="S35" s="5">
        <v>102148</v>
      </c>
      <c r="T35" s="5">
        <v>106263</v>
      </c>
      <c r="U35" s="5">
        <v>101179</v>
      </c>
      <c r="V35" s="5">
        <v>90480</v>
      </c>
      <c r="W35" s="5">
        <v>98213</v>
      </c>
      <c r="X35" s="5">
        <v>102013</v>
      </c>
      <c r="Y35" s="5">
        <v>106315</v>
      </c>
      <c r="Z35" s="5">
        <v>105580</v>
      </c>
      <c r="AA35" s="5"/>
      <c r="AB35" t="s">
        <v>46</v>
      </c>
      <c r="AC35" s="18">
        <f t="shared" si="5"/>
        <v>12.868650367944591</v>
      </c>
      <c r="AD35" s="18">
        <f t="shared" si="5"/>
        <v>16.076993195259998</v>
      </c>
      <c r="AE35" s="18">
        <f t="shared" si="5"/>
        <v>4.1850453812876411</v>
      </c>
      <c r="AF35" s="18">
        <f t="shared" si="5"/>
        <v>11.203494135912161</v>
      </c>
      <c r="AG35" s="18">
        <f t="shared" si="5"/>
        <v>11.091749226612366</v>
      </c>
      <c r="AH35" s="18">
        <f t="shared" si="5"/>
        <v>14.411413191797708</v>
      </c>
      <c r="AI35" s="18">
        <f t="shared" si="5"/>
        <v>11.884877296672235</v>
      </c>
      <c r="AJ35" s="18">
        <f t="shared" si="5"/>
        <v>16.137267904509283</v>
      </c>
      <c r="AK35" s="18">
        <f t="shared" si="5"/>
        <v>11.306038915418529</v>
      </c>
      <c r="AL35" s="18">
        <f t="shared" si="5"/>
        <v>10.133022261868586</v>
      </c>
      <c r="AM35" s="18">
        <f t="shared" si="5"/>
        <v>10.367304707708225</v>
      </c>
      <c r="AN35" s="18">
        <f t="shared" si="5"/>
        <v>6.7238113279030118</v>
      </c>
    </row>
    <row r="36" spans="1:40">
      <c r="A36" t="s">
        <v>47</v>
      </c>
      <c r="B36" s="5">
        <v>41150</v>
      </c>
      <c r="C36" s="5">
        <v>27237</v>
      </c>
      <c r="D36" s="5">
        <v>23303</v>
      </c>
      <c r="E36" s="5">
        <v>20532</v>
      </c>
      <c r="F36" s="5">
        <v>23471</v>
      </c>
      <c r="G36" s="5">
        <v>13852</v>
      </c>
      <c r="H36" s="5">
        <v>12019</v>
      </c>
      <c r="I36" s="5">
        <v>29446</v>
      </c>
      <c r="J36" s="5">
        <v>15545</v>
      </c>
      <c r="K36" s="5">
        <v>14291</v>
      </c>
      <c r="L36" s="5">
        <v>19376</v>
      </c>
      <c r="M36" s="5">
        <v>11362</v>
      </c>
      <c r="N36" s="5"/>
      <c r="O36" s="5">
        <v>370600</v>
      </c>
      <c r="P36" s="5">
        <v>347195</v>
      </c>
      <c r="Q36" s="5">
        <v>355807</v>
      </c>
      <c r="R36" s="5">
        <v>361432</v>
      </c>
      <c r="S36" s="5">
        <v>402289</v>
      </c>
      <c r="T36" s="5">
        <v>408857</v>
      </c>
      <c r="U36" s="5">
        <v>407408</v>
      </c>
      <c r="V36" s="5">
        <v>398048</v>
      </c>
      <c r="W36" s="5">
        <v>409544</v>
      </c>
      <c r="X36" s="5">
        <v>386790</v>
      </c>
      <c r="Y36" s="5">
        <v>395183</v>
      </c>
      <c r="Z36" s="5">
        <v>395956</v>
      </c>
      <c r="AA36" s="5"/>
      <c r="AB36" t="s">
        <v>47</v>
      </c>
      <c r="AC36" s="18">
        <f t="shared" si="5"/>
        <v>11.103615758229898</v>
      </c>
      <c r="AD36" s="18">
        <f t="shared" si="5"/>
        <v>7.8448710378893711</v>
      </c>
      <c r="AE36" s="18">
        <f t="shared" si="5"/>
        <v>6.5493371406408531</v>
      </c>
      <c r="AF36" s="18">
        <f t="shared" si="5"/>
        <v>5.6807366254233163</v>
      </c>
      <c r="AG36" s="18">
        <f t="shared" si="5"/>
        <v>5.8343628585419935</v>
      </c>
      <c r="AH36" s="18">
        <f t="shared" si="5"/>
        <v>3.38798161704459</v>
      </c>
      <c r="AI36" s="18">
        <f t="shared" si="5"/>
        <v>2.9501138907434319</v>
      </c>
      <c r="AJ36" s="18">
        <f t="shared" si="5"/>
        <v>7.3976002894123321</v>
      </c>
      <c r="AK36" s="18">
        <f t="shared" si="5"/>
        <v>3.7956849569277047</v>
      </c>
      <c r="AL36" s="18">
        <f t="shared" si="5"/>
        <v>3.6947697717107473</v>
      </c>
      <c r="AM36" s="18">
        <f t="shared" si="5"/>
        <v>4.9030449184301954</v>
      </c>
      <c r="AN36" s="18">
        <f t="shared" si="5"/>
        <v>2.8695107537201103</v>
      </c>
    </row>
    <row r="37" spans="1:40">
      <c r="A37" t="s">
        <v>48</v>
      </c>
      <c r="B37" s="5">
        <v>12903</v>
      </c>
      <c r="C37" s="5">
        <v>18693</v>
      </c>
      <c r="D37" s="5">
        <v>1993</v>
      </c>
      <c r="E37" s="5">
        <v>7404</v>
      </c>
      <c r="F37" s="5">
        <v>6582</v>
      </c>
      <c r="G37" s="5">
        <v>6896</v>
      </c>
      <c r="H37" s="5">
        <v>3059</v>
      </c>
      <c r="I37" s="5">
        <v>9341</v>
      </c>
      <c r="J37" s="5">
        <v>3165</v>
      </c>
      <c r="K37" s="5">
        <v>2436</v>
      </c>
      <c r="L37" s="5">
        <v>2297</v>
      </c>
      <c r="M37" s="5">
        <v>1819</v>
      </c>
      <c r="N37" s="5"/>
      <c r="O37" s="5">
        <v>55963</v>
      </c>
      <c r="P37" s="5">
        <v>58361</v>
      </c>
      <c r="Q37" s="5">
        <v>63081</v>
      </c>
      <c r="R37" s="5">
        <v>64341</v>
      </c>
      <c r="S37" s="5">
        <v>62481</v>
      </c>
      <c r="T37" s="5">
        <v>69031</v>
      </c>
      <c r="U37" s="5">
        <v>67488</v>
      </c>
      <c r="V37" s="5">
        <v>62701</v>
      </c>
      <c r="W37" s="5">
        <v>65236</v>
      </c>
      <c r="X37" s="5">
        <v>66226</v>
      </c>
      <c r="Y37" s="5">
        <v>64994</v>
      </c>
      <c r="Z37" s="5">
        <v>66612</v>
      </c>
      <c r="AA37" s="5"/>
      <c r="AB37" t="s">
        <v>48</v>
      </c>
      <c r="AC37" s="18">
        <f t="shared" si="5"/>
        <v>23.056305058699497</v>
      </c>
      <c r="AD37" s="18">
        <f t="shared" si="5"/>
        <v>32.029951508713012</v>
      </c>
      <c r="AE37" s="18">
        <f t="shared" si="5"/>
        <v>3.1594299392844123</v>
      </c>
      <c r="AF37" s="18">
        <f t="shared" si="5"/>
        <v>11.507436937567027</v>
      </c>
      <c r="AG37" s="18">
        <f t="shared" si="5"/>
        <v>10.534402458347339</v>
      </c>
      <c r="AH37" s="18">
        <f t="shared" si="5"/>
        <v>9.9897147658298451</v>
      </c>
      <c r="AI37" s="18">
        <f t="shared" si="5"/>
        <v>4.5326576576576576</v>
      </c>
      <c r="AJ37" s="18">
        <f t="shared" si="5"/>
        <v>14.897689032072854</v>
      </c>
      <c r="AK37" s="18">
        <f t="shared" si="5"/>
        <v>4.8516156723281618</v>
      </c>
      <c r="AL37" s="18">
        <f t="shared" si="5"/>
        <v>3.6783136532479692</v>
      </c>
      <c r="AM37" s="18">
        <f t="shared" si="5"/>
        <v>3.5341723851432438</v>
      </c>
      <c r="AN37" s="18">
        <f t="shared" si="5"/>
        <v>2.7307392061490421</v>
      </c>
    </row>
    <row r="38" spans="1:40">
      <c r="A38" t="s">
        <v>49</v>
      </c>
      <c r="B38" s="5">
        <v>20240</v>
      </c>
      <c r="C38" s="5">
        <v>18964</v>
      </c>
      <c r="D38" s="5">
        <v>11179</v>
      </c>
      <c r="E38" s="5">
        <v>11441</v>
      </c>
      <c r="F38" s="5">
        <v>7366</v>
      </c>
      <c r="G38" s="5">
        <v>11405</v>
      </c>
      <c r="H38" s="5">
        <v>8989</v>
      </c>
      <c r="I38" s="5">
        <v>13167</v>
      </c>
      <c r="J38" s="5">
        <v>14719</v>
      </c>
      <c r="K38" s="5">
        <v>15791</v>
      </c>
      <c r="L38" s="5">
        <v>15145</v>
      </c>
      <c r="M38" s="5">
        <v>12076</v>
      </c>
      <c r="N38" s="5"/>
      <c r="O38" s="5">
        <v>69542</v>
      </c>
      <c r="P38" s="5">
        <v>61201</v>
      </c>
      <c r="Q38" s="5">
        <v>63008</v>
      </c>
      <c r="R38" s="5">
        <v>67670</v>
      </c>
      <c r="S38" s="5">
        <v>55615</v>
      </c>
      <c r="T38" s="5">
        <v>67643</v>
      </c>
      <c r="U38" s="5">
        <v>66699</v>
      </c>
      <c r="V38" s="5">
        <v>53573</v>
      </c>
      <c r="W38" s="5">
        <v>71140</v>
      </c>
      <c r="X38" s="5">
        <v>66550</v>
      </c>
      <c r="Y38" s="5">
        <v>72540</v>
      </c>
      <c r="Z38" s="5">
        <v>66192</v>
      </c>
      <c r="AA38" s="5"/>
      <c r="AB38" t="s">
        <v>49</v>
      </c>
      <c r="AC38" s="18">
        <f t="shared" si="5"/>
        <v>29.104713698196775</v>
      </c>
      <c r="AD38" s="18">
        <f t="shared" si="5"/>
        <v>30.986421790493619</v>
      </c>
      <c r="AE38" s="18">
        <f t="shared" si="5"/>
        <v>17.742191467750125</v>
      </c>
      <c r="AF38" s="18">
        <f t="shared" si="5"/>
        <v>16.907048913846609</v>
      </c>
      <c r="AG38" s="18">
        <f t="shared" si="5"/>
        <v>13.244628247774882</v>
      </c>
      <c r="AH38" s="18">
        <f t="shared" si="5"/>
        <v>16.860576852002424</v>
      </c>
      <c r="AI38" s="18">
        <f t="shared" si="5"/>
        <v>13.47696367261878</v>
      </c>
      <c r="AJ38" s="18">
        <f t="shared" si="5"/>
        <v>24.577679054747726</v>
      </c>
      <c r="AK38" s="18">
        <f t="shared" si="5"/>
        <v>20.690188360978354</v>
      </c>
      <c r="AL38" s="18">
        <f t="shared" si="5"/>
        <v>23.728024042073628</v>
      </c>
      <c r="AM38" s="18">
        <f t="shared" si="5"/>
        <v>20.878136200716845</v>
      </c>
      <c r="AN38" s="18">
        <f t="shared" si="5"/>
        <v>18.243896543388932</v>
      </c>
    </row>
    <row r="39" spans="1:40">
      <c r="A39" t="s">
        <v>50</v>
      </c>
      <c r="B39" s="5">
        <v>28247</v>
      </c>
      <c r="C39" s="5">
        <v>23525</v>
      </c>
      <c r="D39" s="5">
        <v>12116</v>
      </c>
      <c r="E39" s="5">
        <v>15831</v>
      </c>
      <c r="F39" s="5">
        <v>15731</v>
      </c>
      <c r="G39" s="5">
        <v>21479</v>
      </c>
      <c r="H39" s="5">
        <v>31316</v>
      </c>
      <c r="I39" s="5">
        <v>34676</v>
      </c>
      <c r="J39" s="5">
        <v>30284</v>
      </c>
      <c r="K39" s="5">
        <v>28745</v>
      </c>
      <c r="L39" s="5">
        <v>26898</v>
      </c>
      <c r="M39" s="5">
        <v>13977</v>
      </c>
      <c r="N39" s="5"/>
      <c r="O39" s="5">
        <v>113399</v>
      </c>
      <c r="P39" s="5">
        <v>104612</v>
      </c>
      <c r="Q39" s="5">
        <v>109725</v>
      </c>
      <c r="R39" s="5">
        <v>106037</v>
      </c>
      <c r="S39" s="5">
        <v>113543</v>
      </c>
      <c r="T39" s="5">
        <v>115886</v>
      </c>
      <c r="U39" s="5">
        <v>116671</v>
      </c>
      <c r="V39" s="5">
        <v>114590</v>
      </c>
      <c r="W39" s="5">
        <v>123731</v>
      </c>
      <c r="X39" s="5">
        <v>126167</v>
      </c>
      <c r="Y39" s="5">
        <v>122324</v>
      </c>
      <c r="Z39" s="5">
        <v>125075</v>
      </c>
      <c r="AA39" s="5"/>
      <c r="AB39" t="s">
        <v>50</v>
      </c>
      <c r="AC39" s="18">
        <f t="shared" si="5"/>
        <v>24.909390735368035</v>
      </c>
      <c r="AD39" s="18">
        <f t="shared" si="5"/>
        <v>22.487859901349751</v>
      </c>
      <c r="AE39" s="18">
        <f t="shared" si="5"/>
        <v>11.042150831624516</v>
      </c>
      <c r="AF39" s="18">
        <f t="shared" si="5"/>
        <v>14.929694351971483</v>
      </c>
      <c r="AG39" s="18">
        <f t="shared" si="5"/>
        <v>13.854662991113498</v>
      </c>
      <c r="AH39" s="18">
        <f t="shared" si="5"/>
        <v>18.534594342716119</v>
      </c>
      <c r="AI39" s="18">
        <f t="shared" si="5"/>
        <v>26.841288752132062</v>
      </c>
      <c r="AJ39" s="18">
        <f t="shared" si="5"/>
        <v>30.260930273147743</v>
      </c>
      <c r="AK39" s="18">
        <f t="shared" si="5"/>
        <v>24.475677073651713</v>
      </c>
      <c r="AL39" s="18">
        <f t="shared" si="5"/>
        <v>22.783295156419666</v>
      </c>
      <c r="AM39" s="18">
        <f t="shared" si="5"/>
        <v>21.989143585886662</v>
      </c>
      <c r="AN39" s="18">
        <f t="shared" si="5"/>
        <v>11.174895062962223</v>
      </c>
    </row>
    <row r="40" spans="1:40">
      <c r="A40" t="s">
        <v>51</v>
      </c>
      <c r="B40" s="5">
        <v>10586</v>
      </c>
      <c r="C40" s="5">
        <v>4840</v>
      </c>
      <c r="D40" s="5">
        <v>4078</v>
      </c>
      <c r="E40" s="5">
        <v>9693</v>
      </c>
      <c r="F40" s="5">
        <v>5551</v>
      </c>
      <c r="G40" s="5">
        <v>15476</v>
      </c>
      <c r="H40" s="5">
        <v>8135</v>
      </c>
      <c r="I40" s="5">
        <v>7224</v>
      </c>
      <c r="J40" s="5">
        <v>7775</v>
      </c>
      <c r="K40" s="5">
        <v>6741</v>
      </c>
      <c r="L40" s="5">
        <v>8822</v>
      </c>
      <c r="M40" s="5">
        <v>1903</v>
      </c>
      <c r="N40" s="5"/>
      <c r="O40" s="5">
        <v>72857</v>
      </c>
      <c r="P40" s="5">
        <v>72971</v>
      </c>
      <c r="Q40" s="5">
        <v>72831</v>
      </c>
      <c r="R40" s="5">
        <v>80283</v>
      </c>
      <c r="S40" s="5">
        <v>77759</v>
      </c>
      <c r="T40" s="5">
        <v>84694</v>
      </c>
      <c r="U40" s="5">
        <v>82570</v>
      </c>
      <c r="V40" s="5">
        <v>84296</v>
      </c>
      <c r="W40" s="5">
        <v>90153</v>
      </c>
      <c r="X40" s="5">
        <v>87588</v>
      </c>
      <c r="Y40" s="5">
        <v>88540</v>
      </c>
      <c r="Z40" s="5">
        <v>89224</v>
      </c>
      <c r="AA40" s="5"/>
      <c r="AB40" t="s">
        <v>51</v>
      </c>
      <c r="AC40" s="18">
        <f t="shared" si="5"/>
        <v>14.5298324114361</v>
      </c>
      <c r="AD40" s="18">
        <f t="shared" si="5"/>
        <v>6.6327719230927356</v>
      </c>
      <c r="AE40" s="18">
        <f t="shared" si="5"/>
        <v>5.5992640496491886</v>
      </c>
      <c r="AF40" s="18">
        <f t="shared" si="5"/>
        <v>12.073539852770823</v>
      </c>
      <c r="AG40" s="18">
        <f t="shared" si="5"/>
        <v>7.138723491814452</v>
      </c>
      <c r="AH40" s="18">
        <f t="shared" si="5"/>
        <v>18.272841051314142</v>
      </c>
      <c r="AI40" s="18">
        <f t="shared" si="5"/>
        <v>9.8522465786605302</v>
      </c>
      <c r="AJ40" s="18">
        <f t="shared" si="5"/>
        <v>8.569801651323905</v>
      </c>
      <c r="AK40" s="18">
        <f t="shared" si="5"/>
        <v>8.6242277017958369</v>
      </c>
      <c r="AL40" s="18">
        <f t="shared" si="5"/>
        <v>7.6962597616111799</v>
      </c>
      <c r="AM40" s="18">
        <f t="shared" si="5"/>
        <v>9.9638581432121072</v>
      </c>
      <c r="AN40" s="18">
        <f t="shared" si="5"/>
        <v>2.1328342150094146</v>
      </c>
    </row>
    <row r="41" spans="1:40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40">
      <c r="A42" s="4" t="s">
        <v>26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AB42" s="4" t="s">
        <v>26</v>
      </c>
    </row>
    <row r="43" spans="1:40" ht="13.8" customHeight="1">
      <c r="A43" s="1" t="s">
        <v>0</v>
      </c>
      <c r="B43" s="1" t="s">
        <v>28</v>
      </c>
      <c r="C43" s="21" t="s">
        <v>29</v>
      </c>
      <c r="D43" s="21" t="s">
        <v>30</v>
      </c>
      <c r="E43" s="21" t="s">
        <v>68</v>
      </c>
      <c r="F43" s="21" t="s">
        <v>69</v>
      </c>
      <c r="G43" s="21" t="s">
        <v>70</v>
      </c>
      <c r="H43" s="21" t="s">
        <v>71</v>
      </c>
      <c r="I43" s="21" t="s">
        <v>72</v>
      </c>
      <c r="J43" s="21" t="s">
        <v>73</v>
      </c>
      <c r="K43" s="21" t="s">
        <v>74</v>
      </c>
      <c r="L43" s="21" t="s">
        <v>75</v>
      </c>
      <c r="M43" s="21" t="s">
        <v>76</v>
      </c>
      <c r="N43" s="19"/>
      <c r="O43" s="1" t="s">
        <v>28</v>
      </c>
      <c r="P43" s="1" t="s">
        <v>29</v>
      </c>
      <c r="Q43" s="1" t="s">
        <v>30</v>
      </c>
      <c r="R43" s="1" t="s">
        <v>68</v>
      </c>
      <c r="S43" s="1" t="s">
        <v>69</v>
      </c>
      <c r="T43" s="1" t="s">
        <v>70</v>
      </c>
      <c r="U43" s="1" t="s">
        <v>71</v>
      </c>
      <c r="V43" s="1" t="s">
        <v>72</v>
      </c>
      <c r="W43" s="1" t="s">
        <v>73</v>
      </c>
      <c r="X43" s="1" t="s">
        <v>74</v>
      </c>
      <c r="Y43" s="1" t="s">
        <v>75</v>
      </c>
      <c r="Z43" s="1" t="s">
        <v>76</v>
      </c>
      <c r="AB43" s="1" t="s">
        <v>0</v>
      </c>
      <c r="AC43" s="1" t="s">
        <v>28</v>
      </c>
      <c r="AD43" s="1" t="s">
        <v>29</v>
      </c>
      <c r="AE43" s="1" t="s">
        <v>30</v>
      </c>
      <c r="AF43" s="1" t="s">
        <v>68</v>
      </c>
      <c r="AG43" s="1" t="s">
        <v>69</v>
      </c>
      <c r="AH43" s="1" t="s">
        <v>70</v>
      </c>
      <c r="AI43" s="1" t="s">
        <v>71</v>
      </c>
      <c r="AJ43" s="1" t="s">
        <v>72</v>
      </c>
      <c r="AK43" s="1" t="s">
        <v>73</v>
      </c>
      <c r="AL43" s="1" t="s">
        <v>74</v>
      </c>
      <c r="AM43" s="1" t="s">
        <v>75</v>
      </c>
      <c r="AN43" s="1" t="s">
        <v>76</v>
      </c>
    </row>
    <row r="44" spans="1:40">
      <c r="A44" t="s">
        <v>1</v>
      </c>
      <c r="B44" s="5">
        <v>1163941</v>
      </c>
      <c r="C44" s="5">
        <v>732849</v>
      </c>
      <c r="D44" s="5">
        <v>771277</v>
      </c>
      <c r="E44" s="5">
        <v>744795</v>
      </c>
      <c r="F44" s="5">
        <v>691864</v>
      </c>
      <c r="G44" s="5">
        <v>807769</v>
      </c>
      <c r="H44" s="5">
        <v>692821</v>
      </c>
      <c r="I44" s="5">
        <v>1016504</v>
      </c>
      <c r="J44" s="5">
        <v>733591</v>
      </c>
      <c r="K44" s="5">
        <v>666712</v>
      </c>
      <c r="L44" s="5">
        <v>615904</v>
      </c>
      <c r="M44" s="5">
        <v>537732</v>
      </c>
      <c r="N44" s="5"/>
      <c r="O44" s="5">
        <v>5007420</v>
      </c>
      <c r="P44" s="5">
        <v>4791006</v>
      </c>
      <c r="Q44" s="5">
        <v>4894273</v>
      </c>
      <c r="R44" s="5">
        <v>5018300</v>
      </c>
      <c r="S44" s="5">
        <v>5096830</v>
      </c>
      <c r="T44" s="5">
        <v>5385296</v>
      </c>
      <c r="U44" s="5">
        <v>5333405</v>
      </c>
      <c r="V44" s="5">
        <v>5068691</v>
      </c>
      <c r="W44" s="5">
        <v>5319613</v>
      </c>
      <c r="X44" s="5">
        <v>5434825</v>
      </c>
      <c r="Y44" s="5">
        <v>5493448</v>
      </c>
      <c r="Z44" s="5">
        <v>5597622</v>
      </c>
      <c r="AA44" s="5"/>
      <c r="AB44" t="s">
        <v>1</v>
      </c>
      <c r="AC44" s="20">
        <f t="shared" ref="AC44:AN60" si="6">B44/O44%</f>
        <v>23.244325421075125</v>
      </c>
      <c r="AD44" s="20">
        <f t="shared" si="6"/>
        <v>15.296349034002462</v>
      </c>
      <c r="AE44" s="20">
        <f t="shared" si="6"/>
        <v>15.758765397843559</v>
      </c>
      <c r="AF44" s="20">
        <f t="shared" si="6"/>
        <v>14.841579817866608</v>
      </c>
      <c r="AG44" s="20">
        <f t="shared" si="6"/>
        <v>13.574398204374091</v>
      </c>
      <c r="AH44" s="20">
        <f t="shared" si="6"/>
        <v>14.999528345331436</v>
      </c>
      <c r="AI44" s="20">
        <f t="shared" si="6"/>
        <v>12.990219193929581</v>
      </c>
      <c r="AJ44" s="20">
        <f t="shared" si="6"/>
        <v>20.054566356481384</v>
      </c>
      <c r="AK44" s="20">
        <f t="shared" si="6"/>
        <v>13.790307678396907</v>
      </c>
      <c r="AL44" s="20">
        <f t="shared" si="6"/>
        <v>12.267405114240109</v>
      </c>
      <c r="AM44" s="20">
        <f t="shared" si="6"/>
        <v>11.211610631428567</v>
      </c>
      <c r="AN44" s="20">
        <f t="shared" si="6"/>
        <v>9.6064364474771615</v>
      </c>
    </row>
    <row r="45" spans="1:40">
      <c r="A45" t="s">
        <v>36</v>
      </c>
      <c r="B45" s="5">
        <v>42507</v>
      </c>
      <c r="C45" s="5">
        <v>25059</v>
      </c>
      <c r="D45" s="5">
        <v>33698</v>
      </c>
      <c r="E45" s="5">
        <v>32749</v>
      </c>
      <c r="F45" s="5">
        <v>36416</v>
      </c>
      <c r="G45" s="5">
        <v>27879</v>
      </c>
      <c r="H45" s="5">
        <v>21364</v>
      </c>
      <c r="I45" s="5">
        <v>31151</v>
      </c>
      <c r="J45" s="5">
        <v>9333</v>
      </c>
      <c r="K45" s="5">
        <v>9680</v>
      </c>
      <c r="L45" s="5">
        <v>10265</v>
      </c>
      <c r="M45" s="5">
        <v>15528</v>
      </c>
      <c r="N45" s="5"/>
      <c r="O45" s="5">
        <v>417087</v>
      </c>
      <c r="P45" s="5">
        <v>335226</v>
      </c>
      <c r="Q45" s="5">
        <v>384395</v>
      </c>
      <c r="R45" s="5">
        <v>380711</v>
      </c>
      <c r="S45" s="5">
        <v>380474</v>
      </c>
      <c r="T45" s="5">
        <v>375168</v>
      </c>
      <c r="U45" s="5">
        <v>377478</v>
      </c>
      <c r="V45" s="5">
        <v>372150</v>
      </c>
      <c r="W45" s="5">
        <v>370149</v>
      </c>
      <c r="X45" s="5">
        <v>369566</v>
      </c>
      <c r="Y45" s="5">
        <v>401035</v>
      </c>
      <c r="Z45" s="5">
        <v>454691</v>
      </c>
      <c r="AA45" s="5"/>
      <c r="AB45" t="s">
        <v>36</v>
      </c>
      <c r="AC45" s="18">
        <f t="shared" si="6"/>
        <v>10.19139891677276</v>
      </c>
      <c r="AD45" s="18">
        <f t="shared" si="6"/>
        <v>7.4752554992751152</v>
      </c>
      <c r="AE45" s="18">
        <f t="shared" si="6"/>
        <v>8.7665032063372319</v>
      </c>
      <c r="AF45" s="18">
        <f t="shared" si="6"/>
        <v>8.6020629821570687</v>
      </c>
      <c r="AG45" s="18">
        <f t="shared" si="6"/>
        <v>9.5712190583325008</v>
      </c>
      <c r="AH45" s="18">
        <f t="shared" si="6"/>
        <v>7.4310708802456507</v>
      </c>
      <c r="AI45" s="18">
        <f t="shared" si="6"/>
        <v>5.6596675832763763</v>
      </c>
      <c r="AJ45" s="18">
        <f t="shared" si="6"/>
        <v>8.3705495096063416</v>
      </c>
      <c r="AK45" s="18">
        <f t="shared" si="6"/>
        <v>2.5214170509713658</v>
      </c>
      <c r="AL45" s="18">
        <f t="shared" si="6"/>
        <v>2.6192885709183207</v>
      </c>
      <c r="AM45" s="18">
        <f t="shared" si="6"/>
        <v>2.5596269652274741</v>
      </c>
      <c r="AN45" s="18">
        <f t="shared" si="6"/>
        <v>3.4150664957080745</v>
      </c>
    </row>
    <row r="46" spans="1:40">
      <c r="A46" t="s">
        <v>37</v>
      </c>
      <c r="B46" s="5">
        <v>49617</v>
      </c>
      <c r="C46" s="5">
        <v>52627</v>
      </c>
      <c r="D46" s="5">
        <v>27209</v>
      </c>
      <c r="E46" s="5">
        <v>51027</v>
      </c>
      <c r="F46" s="5">
        <v>58207</v>
      </c>
      <c r="G46" s="5">
        <v>73903</v>
      </c>
      <c r="H46" s="5">
        <v>38452</v>
      </c>
      <c r="I46" s="5">
        <v>74741</v>
      </c>
      <c r="J46" s="5">
        <v>30009</v>
      </c>
      <c r="K46" s="5">
        <v>33995</v>
      </c>
      <c r="L46" s="5">
        <v>29562</v>
      </c>
      <c r="M46" s="5">
        <v>23583</v>
      </c>
      <c r="N46" s="5"/>
      <c r="O46" s="5">
        <v>480368</v>
      </c>
      <c r="P46" s="5">
        <v>449798</v>
      </c>
      <c r="Q46" s="5">
        <v>467207</v>
      </c>
      <c r="R46" s="5">
        <v>474441</v>
      </c>
      <c r="S46" s="5">
        <v>490440</v>
      </c>
      <c r="T46" s="5">
        <v>511857</v>
      </c>
      <c r="U46" s="5">
        <v>485784</v>
      </c>
      <c r="V46" s="5">
        <v>445230</v>
      </c>
      <c r="W46" s="5">
        <v>450329</v>
      </c>
      <c r="X46" s="5">
        <v>462325</v>
      </c>
      <c r="Y46" s="5">
        <v>465579</v>
      </c>
      <c r="Z46" s="5">
        <v>460775</v>
      </c>
      <c r="AA46" s="5"/>
      <c r="AB46" t="s">
        <v>37</v>
      </c>
      <c r="AC46" s="18">
        <f t="shared" si="6"/>
        <v>10.328956133630882</v>
      </c>
      <c r="AD46" s="18">
        <f t="shared" si="6"/>
        <v>11.70014095216075</v>
      </c>
      <c r="AE46" s="18">
        <f t="shared" si="6"/>
        <v>5.8237569214502356</v>
      </c>
      <c r="AF46" s="18">
        <f t="shared" si="6"/>
        <v>10.755183468545088</v>
      </c>
      <c r="AG46" s="18">
        <f t="shared" si="6"/>
        <v>11.868322322812169</v>
      </c>
      <c r="AH46" s="18">
        <f t="shared" si="6"/>
        <v>14.43821223505784</v>
      </c>
      <c r="AI46" s="18">
        <f t="shared" si="6"/>
        <v>7.9154521351053138</v>
      </c>
      <c r="AJ46" s="18">
        <f t="shared" si="6"/>
        <v>16.787053882263098</v>
      </c>
      <c r="AK46" s="18">
        <f t="shared" si="6"/>
        <v>6.6637946923249451</v>
      </c>
      <c r="AL46" s="18">
        <f t="shared" si="6"/>
        <v>7.3530525063537553</v>
      </c>
      <c r="AM46" s="18">
        <f t="shared" si="6"/>
        <v>6.3495131868061057</v>
      </c>
      <c r="AN46" s="18">
        <f t="shared" si="6"/>
        <v>5.1181162172426893</v>
      </c>
    </row>
    <row r="47" spans="1:40">
      <c r="A47" t="s">
        <v>38</v>
      </c>
      <c r="B47" s="5">
        <v>21985</v>
      </c>
      <c r="C47" s="5">
        <v>21561</v>
      </c>
      <c r="D47" s="5">
        <v>10151</v>
      </c>
      <c r="E47" s="5">
        <v>9951</v>
      </c>
      <c r="F47" s="5">
        <v>9517</v>
      </c>
      <c r="G47" s="5">
        <v>9946</v>
      </c>
      <c r="H47" s="5">
        <v>7158</v>
      </c>
      <c r="I47" s="5">
        <v>15738</v>
      </c>
      <c r="J47" s="5">
        <v>3729</v>
      </c>
      <c r="K47" s="5">
        <v>3913</v>
      </c>
      <c r="L47" s="5">
        <v>4744</v>
      </c>
      <c r="M47" s="5">
        <v>6095</v>
      </c>
      <c r="N47" s="5"/>
      <c r="O47" s="5">
        <v>167507</v>
      </c>
      <c r="P47" s="5">
        <v>145778</v>
      </c>
      <c r="Q47" s="5">
        <v>156647</v>
      </c>
      <c r="R47" s="5">
        <v>138103</v>
      </c>
      <c r="S47" s="5">
        <v>167116</v>
      </c>
      <c r="T47" s="5">
        <v>163544</v>
      </c>
      <c r="U47" s="5">
        <v>163948</v>
      </c>
      <c r="V47" s="5">
        <v>156224</v>
      </c>
      <c r="W47" s="5">
        <v>163951</v>
      </c>
      <c r="X47" s="5">
        <v>169869</v>
      </c>
      <c r="Y47" s="5">
        <v>154190</v>
      </c>
      <c r="Z47" s="5">
        <v>172066</v>
      </c>
      <c r="AA47" s="5"/>
      <c r="AB47" t="s">
        <v>38</v>
      </c>
      <c r="AC47" s="18">
        <f t="shared" si="6"/>
        <v>13.124824634194391</v>
      </c>
      <c r="AD47" s="18">
        <f t="shared" si="6"/>
        <v>14.790297575765891</v>
      </c>
      <c r="AE47" s="18">
        <f t="shared" si="6"/>
        <v>6.4801751709257118</v>
      </c>
      <c r="AF47" s="18">
        <f t="shared" si="6"/>
        <v>7.2054915534057917</v>
      </c>
      <c r="AG47" s="18">
        <f t="shared" si="6"/>
        <v>5.6948466933148225</v>
      </c>
      <c r="AH47" s="18">
        <f t="shared" si="6"/>
        <v>6.0815438047253334</v>
      </c>
      <c r="AI47" s="18">
        <f t="shared" si="6"/>
        <v>4.3660184936687241</v>
      </c>
      <c r="AJ47" s="18">
        <f t="shared" si="6"/>
        <v>10.07399631298648</v>
      </c>
      <c r="AK47" s="18">
        <f t="shared" si="6"/>
        <v>2.2744600520887337</v>
      </c>
      <c r="AL47" s="18">
        <f t="shared" si="6"/>
        <v>2.3035397865413936</v>
      </c>
      <c r="AM47" s="18">
        <f t="shared" si="6"/>
        <v>3.0767235229262595</v>
      </c>
      <c r="AN47" s="18">
        <f t="shared" si="6"/>
        <v>3.5422454174560922</v>
      </c>
    </row>
    <row r="48" spans="1:40">
      <c r="A48" t="s">
        <v>39</v>
      </c>
      <c r="B48" s="5">
        <v>76110</v>
      </c>
      <c r="C48" s="5">
        <v>59757</v>
      </c>
      <c r="D48" s="5">
        <v>52118</v>
      </c>
      <c r="E48" s="5">
        <v>57538</v>
      </c>
      <c r="F48" s="5">
        <v>67435</v>
      </c>
      <c r="G48" s="5">
        <v>85708</v>
      </c>
      <c r="H48" s="5">
        <v>59809</v>
      </c>
      <c r="I48" s="5">
        <v>82213</v>
      </c>
      <c r="J48" s="5">
        <v>52563</v>
      </c>
      <c r="K48" s="5">
        <v>43607</v>
      </c>
      <c r="L48" s="5">
        <v>54591</v>
      </c>
      <c r="M48" s="5">
        <v>41949</v>
      </c>
      <c r="N48" s="5"/>
      <c r="O48" s="5">
        <v>352077</v>
      </c>
      <c r="P48" s="5">
        <v>341147</v>
      </c>
      <c r="Q48" s="5">
        <v>337796</v>
      </c>
      <c r="R48" s="5">
        <v>352572</v>
      </c>
      <c r="S48" s="5">
        <v>372671</v>
      </c>
      <c r="T48" s="5">
        <v>389723</v>
      </c>
      <c r="U48" s="5">
        <v>385137</v>
      </c>
      <c r="V48" s="5">
        <v>351975</v>
      </c>
      <c r="W48" s="5">
        <v>394599</v>
      </c>
      <c r="X48" s="5">
        <v>384878</v>
      </c>
      <c r="Y48" s="5">
        <v>384202</v>
      </c>
      <c r="Z48" s="5">
        <v>404030</v>
      </c>
      <c r="AA48" s="5"/>
      <c r="AB48" t="s">
        <v>39</v>
      </c>
      <c r="AC48" s="18">
        <f t="shared" si="6"/>
        <v>21.617430278035769</v>
      </c>
      <c r="AD48" s="18">
        <f t="shared" si="6"/>
        <v>17.516495821449407</v>
      </c>
      <c r="AE48" s="18">
        <f t="shared" si="6"/>
        <v>15.428838707385523</v>
      </c>
      <c r="AF48" s="18">
        <f t="shared" si="6"/>
        <v>16.319503534029931</v>
      </c>
      <c r="AG48" s="18">
        <f t="shared" si="6"/>
        <v>18.09504898422469</v>
      </c>
      <c r="AH48" s="18">
        <f t="shared" si="6"/>
        <v>21.99203023686054</v>
      </c>
      <c r="AI48" s="18">
        <f t="shared" si="6"/>
        <v>15.529279191560406</v>
      </c>
      <c r="AJ48" s="18">
        <f t="shared" si="6"/>
        <v>23.357624831309042</v>
      </c>
      <c r="AK48" s="18">
        <f t="shared" si="6"/>
        <v>13.3206115575559</v>
      </c>
      <c r="AL48" s="18">
        <f t="shared" si="6"/>
        <v>11.330083818768545</v>
      </c>
      <c r="AM48" s="18">
        <f t="shared" si="6"/>
        <v>14.208931759855492</v>
      </c>
      <c r="AN48" s="18">
        <f t="shared" si="6"/>
        <v>10.382644853104967</v>
      </c>
    </row>
    <row r="49" spans="1:40">
      <c r="A49" t="s">
        <v>40</v>
      </c>
      <c r="B49" s="5">
        <v>102289</v>
      </c>
      <c r="C49" s="5">
        <v>73292</v>
      </c>
      <c r="D49" s="5">
        <v>68822</v>
      </c>
      <c r="E49" s="5">
        <v>75696</v>
      </c>
      <c r="F49" s="5">
        <v>70182</v>
      </c>
      <c r="G49" s="5">
        <v>78670</v>
      </c>
      <c r="H49" s="5">
        <v>63126</v>
      </c>
      <c r="I49" s="5">
        <v>84214</v>
      </c>
      <c r="J49" s="5">
        <v>47902</v>
      </c>
      <c r="K49" s="5">
        <v>46653</v>
      </c>
      <c r="L49" s="5">
        <v>53218</v>
      </c>
      <c r="M49" s="5">
        <v>31080</v>
      </c>
      <c r="N49" s="5"/>
      <c r="O49" s="5">
        <v>543670</v>
      </c>
      <c r="P49" s="5">
        <v>528619</v>
      </c>
      <c r="Q49" s="5">
        <v>556314</v>
      </c>
      <c r="R49" s="5">
        <v>578281</v>
      </c>
      <c r="S49" s="5">
        <v>573228</v>
      </c>
      <c r="T49" s="5">
        <v>591516</v>
      </c>
      <c r="U49" s="5">
        <v>597614</v>
      </c>
      <c r="V49" s="5">
        <v>566766</v>
      </c>
      <c r="W49" s="5">
        <v>616791</v>
      </c>
      <c r="X49" s="5">
        <v>619566</v>
      </c>
      <c r="Y49" s="5">
        <v>630347</v>
      </c>
      <c r="Z49" s="5">
        <v>629453</v>
      </c>
      <c r="AA49" s="5"/>
      <c r="AB49" t="s">
        <v>40</v>
      </c>
      <c r="AC49" s="18">
        <f t="shared" si="6"/>
        <v>18.814538230912135</v>
      </c>
      <c r="AD49" s="18">
        <f t="shared" si="6"/>
        <v>13.864806221494121</v>
      </c>
      <c r="AE49" s="18">
        <f t="shared" si="6"/>
        <v>12.371071013851889</v>
      </c>
      <c r="AF49" s="18">
        <f t="shared" si="6"/>
        <v>13.089830030729004</v>
      </c>
      <c r="AG49" s="18">
        <f t="shared" si="6"/>
        <v>12.243295861332664</v>
      </c>
      <c r="AH49" s="18">
        <f t="shared" si="6"/>
        <v>13.299724774984954</v>
      </c>
      <c r="AI49" s="18">
        <f t="shared" si="6"/>
        <v>10.563005552078765</v>
      </c>
      <c r="AJ49" s="18">
        <f t="shared" si="6"/>
        <v>14.858689476785834</v>
      </c>
      <c r="AK49" s="18">
        <f t="shared" si="6"/>
        <v>7.766326032643148</v>
      </c>
      <c r="AL49" s="18">
        <f t="shared" si="6"/>
        <v>7.5299483832230951</v>
      </c>
      <c r="AM49" s="18">
        <f t="shared" si="6"/>
        <v>8.4426514284989054</v>
      </c>
      <c r="AN49" s="18">
        <f t="shared" si="6"/>
        <v>4.9376204418757244</v>
      </c>
    </row>
    <row r="50" spans="1:40">
      <c r="A50" t="s">
        <v>41</v>
      </c>
      <c r="B50" s="5">
        <v>151404</v>
      </c>
      <c r="C50" s="5">
        <v>83397</v>
      </c>
      <c r="D50" s="5">
        <v>127658</v>
      </c>
      <c r="E50" s="5">
        <v>87345</v>
      </c>
      <c r="F50" s="5">
        <v>105722</v>
      </c>
      <c r="G50" s="5">
        <v>90653</v>
      </c>
      <c r="H50" s="5">
        <v>94342</v>
      </c>
      <c r="I50" s="5">
        <v>112780</v>
      </c>
      <c r="J50" s="5">
        <v>62901</v>
      </c>
      <c r="K50" s="5">
        <v>52284</v>
      </c>
      <c r="L50" s="5">
        <v>50979</v>
      </c>
      <c r="M50" s="5">
        <v>59307</v>
      </c>
      <c r="N50" s="5"/>
      <c r="O50" s="5">
        <v>680478</v>
      </c>
      <c r="P50" s="5">
        <v>742676</v>
      </c>
      <c r="Q50" s="5">
        <v>675269</v>
      </c>
      <c r="R50" s="5">
        <v>679773</v>
      </c>
      <c r="S50" s="5">
        <v>712580</v>
      </c>
      <c r="T50" s="5">
        <v>740933</v>
      </c>
      <c r="U50" s="5">
        <v>736719</v>
      </c>
      <c r="V50" s="5">
        <v>676141</v>
      </c>
      <c r="W50" s="5">
        <v>729248</v>
      </c>
      <c r="X50" s="5">
        <v>758456</v>
      </c>
      <c r="Y50" s="5">
        <v>776720</v>
      </c>
      <c r="Z50" s="5">
        <v>772389</v>
      </c>
      <c r="AA50" s="5"/>
      <c r="AB50" t="s">
        <v>41</v>
      </c>
      <c r="AC50" s="18">
        <f t="shared" si="6"/>
        <v>22.249653919744652</v>
      </c>
      <c r="AD50" s="18">
        <f t="shared" si="6"/>
        <v>11.229257442007013</v>
      </c>
      <c r="AE50" s="18">
        <f t="shared" si="6"/>
        <v>18.904762398392347</v>
      </c>
      <c r="AF50" s="18">
        <f t="shared" si="6"/>
        <v>12.8491422872047</v>
      </c>
      <c r="AG50" s="18">
        <f t="shared" si="6"/>
        <v>14.836509584888715</v>
      </c>
      <c r="AH50" s="18">
        <f t="shared" si="6"/>
        <v>12.234979411093851</v>
      </c>
      <c r="AI50" s="18">
        <f t="shared" si="6"/>
        <v>12.805696608883443</v>
      </c>
      <c r="AJ50" s="18">
        <f t="shared" si="6"/>
        <v>16.679952850071214</v>
      </c>
      <c r="AK50" s="18">
        <f t="shared" si="6"/>
        <v>8.625460748606784</v>
      </c>
      <c r="AL50" s="18">
        <f t="shared" si="6"/>
        <v>6.8934783296592022</v>
      </c>
      <c r="AM50" s="18">
        <f t="shared" si="6"/>
        <v>6.5633690390359458</v>
      </c>
      <c r="AN50" s="18">
        <f t="shared" si="6"/>
        <v>7.6783848552995959</v>
      </c>
    </row>
    <row r="51" spans="1:40">
      <c r="A51" t="s">
        <v>42</v>
      </c>
      <c r="B51" s="5">
        <v>40937</v>
      </c>
      <c r="C51" s="5">
        <v>38579</v>
      </c>
      <c r="D51" s="5">
        <v>39781</v>
      </c>
      <c r="E51" s="5">
        <v>46397</v>
      </c>
      <c r="F51" s="5">
        <v>42669</v>
      </c>
      <c r="G51" s="5">
        <v>35260</v>
      </c>
      <c r="H51" s="5">
        <v>48870</v>
      </c>
      <c r="I51" s="5">
        <v>45850</v>
      </c>
      <c r="J51" s="5">
        <v>44043</v>
      </c>
      <c r="K51" s="5">
        <v>39655</v>
      </c>
      <c r="L51" s="5">
        <v>42168</v>
      </c>
      <c r="M51" s="5">
        <v>42171</v>
      </c>
      <c r="N51" s="5"/>
      <c r="O51" s="5">
        <v>238765</v>
      </c>
      <c r="P51" s="5">
        <v>237932</v>
      </c>
      <c r="Q51" s="5">
        <v>228276</v>
      </c>
      <c r="R51" s="5">
        <v>257592</v>
      </c>
      <c r="S51" s="5">
        <v>237017</v>
      </c>
      <c r="T51" s="5">
        <v>253356</v>
      </c>
      <c r="U51" s="5">
        <v>247617</v>
      </c>
      <c r="V51" s="5">
        <v>252809</v>
      </c>
      <c r="W51" s="5">
        <v>258088</v>
      </c>
      <c r="X51" s="5">
        <v>260409</v>
      </c>
      <c r="Y51" s="5">
        <v>266836</v>
      </c>
      <c r="Z51" s="5">
        <v>264562</v>
      </c>
      <c r="AA51" s="5"/>
      <c r="AB51" t="s">
        <v>42</v>
      </c>
      <c r="AC51" s="18">
        <f t="shared" si="6"/>
        <v>17.145310242288442</v>
      </c>
      <c r="AD51" s="18">
        <f t="shared" si="6"/>
        <v>16.214296521695275</v>
      </c>
      <c r="AE51" s="18">
        <f t="shared" si="6"/>
        <v>17.426711524645604</v>
      </c>
      <c r="AF51" s="18">
        <f t="shared" si="6"/>
        <v>18.011817137178173</v>
      </c>
      <c r="AG51" s="18">
        <f t="shared" si="6"/>
        <v>18.002506149347937</v>
      </c>
      <c r="AH51" s="18">
        <f t="shared" si="6"/>
        <v>13.917175831636117</v>
      </c>
      <c r="AI51" s="18">
        <f t="shared" si="6"/>
        <v>19.73612474103151</v>
      </c>
      <c r="AJ51" s="18">
        <f t="shared" si="6"/>
        <v>18.136221416167935</v>
      </c>
      <c r="AK51" s="18">
        <f t="shared" si="6"/>
        <v>17.065109575028671</v>
      </c>
      <c r="AL51" s="18">
        <f t="shared" si="6"/>
        <v>15.227968311387086</v>
      </c>
      <c r="AM51" s="18">
        <f t="shared" si="6"/>
        <v>15.802965117150608</v>
      </c>
      <c r="AN51" s="18">
        <f t="shared" si="6"/>
        <v>15.93993090466507</v>
      </c>
    </row>
    <row r="52" spans="1:40">
      <c r="A52" t="s">
        <v>43</v>
      </c>
      <c r="B52" s="5">
        <v>15256</v>
      </c>
      <c r="C52" s="5">
        <v>13094</v>
      </c>
      <c r="D52" s="5">
        <v>5620</v>
      </c>
      <c r="E52" s="5">
        <v>11117</v>
      </c>
      <c r="F52" s="5">
        <v>10033</v>
      </c>
      <c r="G52" s="5">
        <v>3468</v>
      </c>
      <c r="H52" s="5">
        <v>5757</v>
      </c>
      <c r="I52" s="5">
        <v>13635</v>
      </c>
      <c r="J52" s="5">
        <v>4394</v>
      </c>
      <c r="K52" s="5">
        <v>2694</v>
      </c>
      <c r="L52" s="5">
        <v>3259</v>
      </c>
      <c r="M52" s="5">
        <v>3840</v>
      </c>
      <c r="N52" s="5"/>
      <c r="O52" s="5">
        <v>114886</v>
      </c>
      <c r="P52" s="5">
        <v>101716</v>
      </c>
      <c r="Q52" s="5">
        <v>110279</v>
      </c>
      <c r="R52" s="5">
        <v>113634</v>
      </c>
      <c r="S52" s="5">
        <v>116245</v>
      </c>
      <c r="T52" s="5">
        <v>116452</v>
      </c>
      <c r="U52" s="5">
        <v>114487</v>
      </c>
      <c r="V52" s="5">
        <v>108543</v>
      </c>
      <c r="W52" s="5">
        <v>111907</v>
      </c>
      <c r="X52" s="5">
        <v>116565</v>
      </c>
      <c r="Y52" s="5">
        <v>119038</v>
      </c>
      <c r="Z52" s="5">
        <v>119063</v>
      </c>
      <c r="AA52" s="5"/>
      <c r="AB52" t="s">
        <v>43</v>
      </c>
      <c r="AC52" s="18">
        <f t="shared" si="6"/>
        <v>13.279250735511726</v>
      </c>
      <c r="AD52" s="18">
        <f t="shared" si="6"/>
        <v>12.873097644421724</v>
      </c>
      <c r="AE52" s="18">
        <f t="shared" si="6"/>
        <v>5.0961651810408144</v>
      </c>
      <c r="AF52" s="18">
        <f t="shared" si="6"/>
        <v>9.7831634898005877</v>
      </c>
      <c r="AG52" s="18">
        <f t="shared" si="6"/>
        <v>8.6309088562948943</v>
      </c>
      <c r="AH52" s="18">
        <f t="shared" si="6"/>
        <v>2.9780510424896094</v>
      </c>
      <c r="AI52" s="18">
        <f t="shared" si="6"/>
        <v>5.0285185217535622</v>
      </c>
      <c r="AJ52" s="18">
        <f t="shared" si="6"/>
        <v>12.561841850695115</v>
      </c>
      <c r="AK52" s="18">
        <f t="shared" si="6"/>
        <v>3.9264746619961222</v>
      </c>
      <c r="AL52" s="18">
        <f t="shared" si="6"/>
        <v>2.311156865268305</v>
      </c>
      <c r="AM52" s="18">
        <f t="shared" si="6"/>
        <v>2.7377812127219876</v>
      </c>
      <c r="AN52" s="18">
        <f t="shared" si="6"/>
        <v>3.2251833063168234</v>
      </c>
    </row>
    <row r="53" spans="1:40">
      <c r="A53" t="s">
        <v>44</v>
      </c>
      <c r="B53" s="5">
        <v>53334</v>
      </c>
      <c r="C53" s="5">
        <v>55060</v>
      </c>
      <c r="D53" s="5">
        <v>47558</v>
      </c>
      <c r="E53" s="5">
        <v>53581</v>
      </c>
      <c r="F53" s="5">
        <v>61096</v>
      </c>
      <c r="G53" s="5">
        <v>64190</v>
      </c>
      <c r="H53" s="5">
        <v>47194</v>
      </c>
      <c r="I53" s="5">
        <v>62232</v>
      </c>
      <c r="J53" s="5">
        <v>39517</v>
      </c>
      <c r="K53" s="5">
        <v>37982</v>
      </c>
      <c r="L53" s="5">
        <v>38233</v>
      </c>
      <c r="M53" s="5">
        <v>34022</v>
      </c>
      <c r="N53" s="5"/>
      <c r="O53" s="5">
        <v>211583</v>
      </c>
      <c r="P53" s="5">
        <v>203079</v>
      </c>
      <c r="Q53" s="5">
        <v>208658</v>
      </c>
      <c r="R53" s="5">
        <v>223844</v>
      </c>
      <c r="S53" s="5">
        <v>237769</v>
      </c>
      <c r="T53" s="5">
        <v>230078</v>
      </c>
      <c r="U53" s="5">
        <v>234992</v>
      </c>
      <c r="V53" s="5">
        <v>233774</v>
      </c>
      <c r="W53" s="5">
        <v>250120</v>
      </c>
      <c r="X53" s="5">
        <v>246652</v>
      </c>
      <c r="Y53" s="5">
        <v>252743</v>
      </c>
      <c r="Z53" s="5">
        <v>253777</v>
      </c>
      <c r="AA53" s="5"/>
      <c r="AB53" t="s">
        <v>44</v>
      </c>
      <c r="AC53" s="18">
        <f t="shared" si="6"/>
        <v>25.207129117178603</v>
      </c>
      <c r="AD53" s="18">
        <f t="shared" si="6"/>
        <v>27.112601499908902</v>
      </c>
      <c r="AE53" s="18">
        <f t="shared" si="6"/>
        <v>22.792320447814127</v>
      </c>
      <c r="AF53" s="18">
        <f t="shared" si="6"/>
        <v>23.936759528957666</v>
      </c>
      <c r="AG53" s="18">
        <f t="shared" si="6"/>
        <v>25.695528012482704</v>
      </c>
      <c r="AH53" s="18">
        <f t="shared" si="6"/>
        <v>27.899234172758803</v>
      </c>
      <c r="AI53" s="18">
        <f t="shared" si="6"/>
        <v>20.083236876148973</v>
      </c>
      <c r="AJ53" s="18">
        <f t="shared" si="6"/>
        <v>26.62058227176675</v>
      </c>
      <c r="AK53" s="18">
        <f t="shared" si="6"/>
        <v>15.799216376139455</v>
      </c>
      <c r="AL53" s="18">
        <f t="shared" si="6"/>
        <v>15.399023725735043</v>
      </c>
      <c r="AM53" s="18">
        <f t="shared" si="6"/>
        <v>15.127224097205463</v>
      </c>
      <c r="AN53" s="18">
        <f t="shared" si="6"/>
        <v>13.406258250353657</v>
      </c>
    </row>
    <row r="54" spans="1:40">
      <c r="A54" t="s">
        <v>45</v>
      </c>
      <c r="B54" s="5">
        <v>46151</v>
      </c>
      <c r="C54" s="5">
        <v>31601</v>
      </c>
      <c r="D54" s="5">
        <v>57341</v>
      </c>
      <c r="E54" s="5">
        <v>73271</v>
      </c>
      <c r="F54" s="5">
        <v>84773</v>
      </c>
      <c r="G54" s="5">
        <v>106891</v>
      </c>
      <c r="H54" s="5">
        <v>109591</v>
      </c>
      <c r="I54" s="5">
        <v>92288</v>
      </c>
      <c r="J54" s="5">
        <v>73441</v>
      </c>
      <c r="K54" s="5">
        <v>65780</v>
      </c>
      <c r="L54" s="5">
        <v>63550</v>
      </c>
      <c r="M54" s="5">
        <v>63665</v>
      </c>
      <c r="N54" s="5"/>
      <c r="O54" s="5">
        <v>279404</v>
      </c>
      <c r="P54" s="5">
        <v>252582</v>
      </c>
      <c r="Q54" s="5">
        <v>250066</v>
      </c>
      <c r="R54" s="5">
        <v>258195</v>
      </c>
      <c r="S54" s="5">
        <v>278447</v>
      </c>
      <c r="T54" s="5">
        <v>288739</v>
      </c>
      <c r="U54" s="5">
        <v>282116</v>
      </c>
      <c r="V54" s="5">
        <v>262296</v>
      </c>
      <c r="W54" s="5">
        <v>280383</v>
      </c>
      <c r="X54" s="5">
        <v>283674</v>
      </c>
      <c r="Y54" s="5">
        <v>283503</v>
      </c>
      <c r="Z54" s="5">
        <v>281629</v>
      </c>
      <c r="AA54" s="5"/>
      <c r="AB54" t="s">
        <v>45</v>
      </c>
      <c r="AC54" s="18">
        <f t="shared" si="6"/>
        <v>16.51765901705058</v>
      </c>
      <c r="AD54" s="18">
        <f t="shared" si="6"/>
        <v>12.511184486622165</v>
      </c>
      <c r="AE54" s="18">
        <f t="shared" si="6"/>
        <v>22.930346388553424</v>
      </c>
      <c r="AF54" s="18">
        <f t="shared" si="6"/>
        <v>28.378163790933211</v>
      </c>
      <c r="AG54" s="18">
        <f t="shared" si="6"/>
        <v>30.444932069657781</v>
      </c>
      <c r="AH54" s="18">
        <f t="shared" si="6"/>
        <v>37.01993842189659</v>
      </c>
      <c r="AI54" s="18">
        <f t="shared" si="6"/>
        <v>38.846077500035449</v>
      </c>
      <c r="AJ54" s="18">
        <f t="shared" si="6"/>
        <v>35.184676853631011</v>
      </c>
      <c r="AK54" s="18">
        <f t="shared" si="6"/>
        <v>26.193100152291688</v>
      </c>
      <c r="AL54" s="18">
        <f t="shared" si="6"/>
        <v>23.188589719184701</v>
      </c>
      <c r="AM54" s="18">
        <f t="shared" si="6"/>
        <v>22.41598854333111</v>
      </c>
      <c r="AN54" s="18">
        <f t="shared" si="6"/>
        <v>22.605981628312424</v>
      </c>
    </row>
    <row r="55" spans="1:40">
      <c r="A55" t="s">
        <v>46</v>
      </c>
      <c r="B55" s="5">
        <v>39083</v>
      </c>
      <c r="C55" s="5">
        <v>29028</v>
      </c>
      <c r="D55" s="5">
        <v>39784</v>
      </c>
      <c r="E55" s="5">
        <v>27091</v>
      </c>
      <c r="F55" s="5">
        <v>25716</v>
      </c>
      <c r="G55" s="5">
        <v>28151</v>
      </c>
      <c r="H55" s="5">
        <v>22033</v>
      </c>
      <c r="I55" s="5">
        <v>31922</v>
      </c>
      <c r="J55" s="5">
        <v>19717</v>
      </c>
      <c r="K55" s="5">
        <v>15825</v>
      </c>
      <c r="L55" s="5">
        <v>21373</v>
      </c>
      <c r="M55" s="5">
        <v>14724</v>
      </c>
      <c r="N55" s="5"/>
      <c r="O55" s="5">
        <v>225634</v>
      </c>
      <c r="P55" s="5">
        <v>210956</v>
      </c>
      <c r="Q55" s="5">
        <v>216654</v>
      </c>
      <c r="R55" s="5">
        <v>214462</v>
      </c>
      <c r="S55" s="5">
        <v>231078</v>
      </c>
      <c r="T55" s="5">
        <v>233867</v>
      </c>
      <c r="U55" s="5">
        <v>214893</v>
      </c>
      <c r="V55" s="5">
        <v>213190</v>
      </c>
      <c r="W55" s="5">
        <v>233781</v>
      </c>
      <c r="X55" s="5">
        <v>240848</v>
      </c>
      <c r="Y55" s="5">
        <v>249116</v>
      </c>
      <c r="Z55" s="5">
        <v>234548</v>
      </c>
      <c r="AA55" s="5"/>
      <c r="AB55" t="s">
        <v>46</v>
      </c>
      <c r="AC55" s="18">
        <f t="shared" si="6"/>
        <v>17.321414325855145</v>
      </c>
      <c r="AD55" s="18">
        <f t="shared" si="6"/>
        <v>13.76021540036785</v>
      </c>
      <c r="AE55" s="18">
        <f t="shared" si="6"/>
        <v>18.362919678381196</v>
      </c>
      <c r="AF55" s="18">
        <f t="shared" si="6"/>
        <v>12.632074679896672</v>
      </c>
      <c r="AG55" s="18">
        <f t="shared" si="6"/>
        <v>11.128709786305922</v>
      </c>
      <c r="AH55" s="18">
        <f t="shared" si="6"/>
        <v>12.037183527389498</v>
      </c>
      <c r="AI55" s="18">
        <f t="shared" si="6"/>
        <v>10.253009637354404</v>
      </c>
      <c r="AJ55" s="18">
        <f t="shared" si="6"/>
        <v>14.973497818847036</v>
      </c>
      <c r="AK55" s="18">
        <f t="shared" si="6"/>
        <v>8.4339616991971127</v>
      </c>
      <c r="AL55" s="18">
        <f t="shared" si="6"/>
        <v>6.5705341128014352</v>
      </c>
      <c r="AM55" s="18">
        <f t="shared" si="6"/>
        <v>8.5795372436937019</v>
      </c>
      <c r="AN55" s="18">
        <f t="shared" si="6"/>
        <v>6.2776062895441447</v>
      </c>
    </row>
    <row r="56" spans="1:40">
      <c r="A56" t="s">
        <v>47</v>
      </c>
      <c r="B56" s="5">
        <v>127359</v>
      </c>
      <c r="C56" s="5">
        <v>27170</v>
      </c>
      <c r="D56" s="5">
        <v>71330</v>
      </c>
      <c r="E56" s="5">
        <v>49314</v>
      </c>
      <c r="F56" s="5">
        <v>29703</v>
      </c>
      <c r="G56" s="5">
        <v>22083</v>
      </c>
      <c r="H56" s="5">
        <v>6429</v>
      </c>
      <c r="I56" s="5">
        <v>65300</v>
      </c>
      <c r="J56" s="5">
        <v>69137</v>
      </c>
      <c r="K56" s="5">
        <v>55156</v>
      </c>
      <c r="L56" s="5">
        <v>38670</v>
      </c>
      <c r="M56" s="5">
        <v>51532</v>
      </c>
      <c r="N56" s="5"/>
      <c r="O56" s="5">
        <v>397823</v>
      </c>
      <c r="P56" s="5">
        <v>428022</v>
      </c>
      <c r="Q56" s="5">
        <v>454998</v>
      </c>
      <c r="R56" s="5">
        <v>425484</v>
      </c>
      <c r="S56" s="5">
        <v>451402</v>
      </c>
      <c r="T56" s="5">
        <v>496606</v>
      </c>
      <c r="U56" s="5">
        <v>481452</v>
      </c>
      <c r="V56" s="5">
        <v>457083</v>
      </c>
      <c r="W56" s="5">
        <v>458604</v>
      </c>
      <c r="X56" s="5">
        <v>485096</v>
      </c>
      <c r="Y56" s="5">
        <v>477614</v>
      </c>
      <c r="Z56" s="5">
        <v>475360</v>
      </c>
      <c r="AA56" s="5"/>
      <c r="AB56" t="s">
        <v>47</v>
      </c>
      <c r="AC56" s="18">
        <f t="shared" si="6"/>
        <v>32.013986119455133</v>
      </c>
      <c r="AD56" s="18">
        <f t="shared" si="6"/>
        <v>6.3478045521024615</v>
      </c>
      <c r="AE56" s="18">
        <f t="shared" si="6"/>
        <v>15.676991986777965</v>
      </c>
      <c r="AF56" s="18">
        <f t="shared" si="6"/>
        <v>11.590095044702034</v>
      </c>
      <c r="AG56" s="18">
        <f t="shared" si="6"/>
        <v>6.58016579456892</v>
      </c>
      <c r="AH56" s="18">
        <f t="shared" si="6"/>
        <v>4.44678477505306</v>
      </c>
      <c r="AI56" s="18">
        <f t="shared" si="6"/>
        <v>1.3353356097804141</v>
      </c>
      <c r="AJ56" s="18">
        <f t="shared" si="6"/>
        <v>14.286245605283941</v>
      </c>
      <c r="AK56" s="18">
        <f t="shared" si="6"/>
        <v>15.075533575808322</v>
      </c>
      <c r="AL56" s="18">
        <f t="shared" si="6"/>
        <v>11.370120553457459</v>
      </c>
      <c r="AM56" s="18">
        <f t="shared" si="6"/>
        <v>8.0964963338595588</v>
      </c>
      <c r="AN56" s="18">
        <f t="shared" si="6"/>
        <v>10.840626051834398</v>
      </c>
    </row>
    <row r="57" spans="1:40">
      <c r="A57" t="s">
        <v>48</v>
      </c>
      <c r="B57" s="5">
        <v>50358</v>
      </c>
      <c r="C57" s="5">
        <v>26768</v>
      </c>
      <c r="D57" s="5">
        <v>14371</v>
      </c>
      <c r="E57" s="5">
        <v>16813</v>
      </c>
      <c r="F57" s="5">
        <v>15737</v>
      </c>
      <c r="G57" s="5">
        <v>26307</v>
      </c>
      <c r="H57" s="5">
        <v>17934</v>
      </c>
      <c r="I57" s="5">
        <v>24813</v>
      </c>
      <c r="J57" s="5">
        <v>16814</v>
      </c>
      <c r="K57" s="5">
        <v>14579</v>
      </c>
      <c r="L57" s="5">
        <v>12828</v>
      </c>
      <c r="M57" s="5">
        <v>14638</v>
      </c>
      <c r="N57" s="5"/>
      <c r="O57" s="5">
        <v>161443</v>
      </c>
      <c r="P57" s="5">
        <v>177940</v>
      </c>
      <c r="Q57" s="5">
        <v>171777</v>
      </c>
      <c r="R57" s="5">
        <v>187972</v>
      </c>
      <c r="S57" s="5">
        <v>179830</v>
      </c>
      <c r="T57" s="5">
        <v>208212</v>
      </c>
      <c r="U57" s="5">
        <v>204387</v>
      </c>
      <c r="V57" s="5">
        <v>191736</v>
      </c>
      <c r="W57" s="5">
        <v>202811</v>
      </c>
      <c r="X57" s="5">
        <v>210639</v>
      </c>
      <c r="Y57" s="5">
        <v>207869</v>
      </c>
      <c r="Z57" s="5">
        <v>212182</v>
      </c>
      <c r="AA57" s="5"/>
      <c r="AB57" t="s">
        <v>48</v>
      </c>
      <c r="AC57" s="18">
        <f t="shared" si="6"/>
        <v>31.192433242692466</v>
      </c>
      <c r="AD57" s="18">
        <f t="shared" si="6"/>
        <v>15.043273013375295</v>
      </c>
      <c r="AE57" s="18">
        <f t="shared" si="6"/>
        <v>8.3660792772024202</v>
      </c>
      <c r="AF57" s="18">
        <f t="shared" si="6"/>
        <v>8.9444172536335191</v>
      </c>
      <c r="AG57" s="18">
        <f t="shared" si="6"/>
        <v>8.7510426513929822</v>
      </c>
      <c r="AH57" s="18">
        <f t="shared" si="6"/>
        <v>12.634718460031122</v>
      </c>
      <c r="AI57" s="18">
        <f t="shared" si="6"/>
        <v>8.7745306697588408</v>
      </c>
      <c r="AJ57" s="18">
        <f t="shared" si="6"/>
        <v>12.941231693578672</v>
      </c>
      <c r="AK57" s="18">
        <f t="shared" si="6"/>
        <v>8.2904773409726307</v>
      </c>
      <c r="AL57" s="18">
        <f t="shared" si="6"/>
        <v>6.9213203632755569</v>
      </c>
      <c r="AM57" s="18">
        <f t="shared" si="6"/>
        <v>6.171194357985077</v>
      </c>
      <c r="AN57" s="18">
        <f t="shared" si="6"/>
        <v>6.89879443119586</v>
      </c>
    </row>
    <row r="58" spans="1:40">
      <c r="A58" t="s">
        <v>49</v>
      </c>
      <c r="B58" s="5">
        <v>84248</v>
      </c>
      <c r="C58" s="5">
        <v>56256</v>
      </c>
      <c r="D58" s="5">
        <v>28854</v>
      </c>
      <c r="E58" s="5">
        <v>36564</v>
      </c>
      <c r="F58" s="5">
        <v>13228</v>
      </c>
      <c r="G58" s="5">
        <v>19546</v>
      </c>
      <c r="H58" s="5">
        <v>20270</v>
      </c>
      <c r="I58" s="5">
        <v>55562</v>
      </c>
      <c r="J58" s="5">
        <v>59546</v>
      </c>
      <c r="K58" s="5">
        <v>58593</v>
      </c>
      <c r="L58" s="5">
        <v>54182</v>
      </c>
      <c r="M58" s="5">
        <v>42736</v>
      </c>
      <c r="N58" s="5"/>
      <c r="O58" s="5">
        <v>161347</v>
      </c>
      <c r="P58" s="5">
        <v>143680</v>
      </c>
      <c r="Q58" s="5">
        <v>144655</v>
      </c>
      <c r="R58" s="5">
        <v>165906</v>
      </c>
      <c r="S58" s="5">
        <v>118702</v>
      </c>
      <c r="T58" s="5">
        <v>165659</v>
      </c>
      <c r="U58" s="5">
        <v>157238</v>
      </c>
      <c r="V58" s="5">
        <v>158806</v>
      </c>
      <c r="W58" s="5">
        <v>155936</v>
      </c>
      <c r="X58" s="5">
        <v>160314</v>
      </c>
      <c r="Y58" s="5">
        <v>170311</v>
      </c>
      <c r="Z58" s="5">
        <v>180864</v>
      </c>
      <c r="AA58" s="5"/>
      <c r="AB58" t="s">
        <v>49</v>
      </c>
      <c r="AC58" s="18">
        <f t="shared" si="6"/>
        <v>52.215411504397352</v>
      </c>
      <c r="AD58" s="18">
        <f t="shared" si="6"/>
        <v>39.153674832962139</v>
      </c>
      <c r="AE58" s="18">
        <f t="shared" si="6"/>
        <v>19.946769900798451</v>
      </c>
      <c r="AF58" s="18">
        <f t="shared" si="6"/>
        <v>22.038985931792702</v>
      </c>
      <c r="AG58" s="18">
        <f t="shared" si="6"/>
        <v>11.143872891779415</v>
      </c>
      <c r="AH58" s="18">
        <f t="shared" si="6"/>
        <v>11.79893636928872</v>
      </c>
      <c r="AI58" s="18">
        <f t="shared" si="6"/>
        <v>12.891285821493531</v>
      </c>
      <c r="AJ58" s="18">
        <f t="shared" si="6"/>
        <v>34.987343047491912</v>
      </c>
      <c r="AK58" s="18">
        <f t="shared" si="6"/>
        <v>38.18617894520829</v>
      </c>
      <c r="AL58" s="18">
        <f t="shared" si="6"/>
        <v>36.548897788090869</v>
      </c>
      <c r="AM58" s="18">
        <f t="shared" si="6"/>
        <v>31.813564596532228</v>
      </c>
      <c r="AN58" s="18">
        <f t="shared" si="6"/>
        <v>23.628803963198866</v>
      </c>
    </row>
    <row r="59" spans="1:40">
      <c r="A59" t="s">
        <v>50</v>
      </c>
      <c r="B59" s="5">
        <v>174586</v>
      </c>
      <c r="C59" s="5">
        <v>75536</v>
      </c>
      <c r="D59" s="5">
        <v>95407</v>
      </c>
      <c r="E59" s="5">
        <v>74573</v>
      </c>
      <c r="F59" s="5">
        <v>43824</v>
      </c>
      <c r="G59" s="5">
        <v>78424</v>
      </c>
      <c r="H59" s="5">
        <v>91641</v>
      </c>
      <c r="I59" s="5">
        <v>162130</v>
      </c>
      <c r="J59" s="5">
        <v>141752</v>
      </c>
      <c r="K59" s="5">
        <v>136160</v>
      </c>
      <c r="L59" s="5">
        <v>105335</v>
      </c>
      <c r="M59" s="5">
        <v>55867</v>
      </c>
      <c r="N59" s="5"/>
      <c r="O59" s="5">
        <v>344422</v>
      </c>
      <c r="P59" s="5">
        <v>272445</v>
      </c>
      <c r="Q59" s="5">
        <v>273699</v>
      </c>
      <c r="R59" s="5">
        <v>310019</v>
      </c>
      <c r="S59" s="5">
        <v>303338</v>
      </c>
      <c r="T59" s="5">
        <v>347850</v>
      </c>
      <c r="U59" s="5">
        <v>365281</v>
      </c>
      <c r="V59" s="5">
        <v>352374</v>
      </c>
      <c r="W59" s="5">
        <v>375338</v>
      </c>
      <c r="X59" s="5">
        <v>388524</v>
      </c>
      <c r="Y59" s="5">
        <v>369430</v>
      </c>
      <c r="Z59" s="5">
        <v>406408</v>
      </c>
      <c r="AA59" s="5"/>
      <c r="AB59" t="s">
        <v>50</v>
      </c>
      <c r="AC59" s="18">
        <f t="shared" si="6"/>
        <v>50.689561061720802</v>
      </c>
      <c r="AD59" s="18">
        <f t="shared" si="6"/>
        <v>27.725228945291711</v>
      </c>
      <c r="AE59" s="18">
        <f t="shared" si="6"/>
        <v>34.858366307513002</v>
      </c>
      <c r="AF59" s="18">
        <f t="shared" si="6"/>
        <v>24.054332153835734</v>
      </c>
      <c r="AG59" s="18">
        <f t="shared" si="6"/>
        <v>14.44725026208388</v>
      </c>
      <c r="AH59" s="18">
        <f t="shared" si="6"/>
        <v>22.545350007187007</v>
      </c>
      <c r="AI59" s="18">
        <f t="shared" si="6"/>
        <v>25.087809111341681</v>
      </c>
      <c r="AJ59" s="18">
        <f t="shared" si="6"/>
        <v>46.010772644973812</v>
      </c>
      <c r="AK59" s="18">
        <f t="shared" si="6"/>
        <v>37.766493134188387</v>
      </c>
      <c r="AL59" s="18">
        <f t="shared" si="6"/>
        <v>35.045454077482987</v>
      </c>
      <c r="AM59" s="18">
        <f t="shared" si="6"/>
        <v>28.51284411119833</v>
      </c>
      <c r="AN59" s="18">
        <f t="shared" si="6"/>
        <v>13.746530580106691</v>
      </c>
    </row>
    <row r="60" spans="1:40">
      <c r="A60" t="s">
        <v>51</v>
      </c>
      <c r="B60" s="5">
        <v>88716</v>
      </c>
      <c r="C60" s="5">
        <v>64063</v>
      </c>
      <c r="D60" s="5">
        <v>51573</v>
      </c>
      <c r="E60" s="5">
        <v>41771</v>
      </c>
      <c r="F60" s="5">
        <v>17607</v>
      </c>
      <c r="G60" s="5">
        <v>56690</v>
      </c>
      <c r="H60" s="5">
        <v>38850</v>
      </c>
      <c r="I60" s="5">
        <v>61934</v>
      </c>
      <c r="J60" s="5">
        <v>58793</v>
      </c>
      <c r="K60" s="5">
        <v>50154</v>
      </c>
      <c r="L60" s="5">
        <v>32947</v>
      </c>
      <c r="M60" s="5">
        <v>36995</v>
      </c>
      <c r="N60" s="5"/>
      <c r="O60" s="5">
        <v>230927</v>
      </c>
      <c r="P60" s="5">
        <v>219410</v>
      </c>
      <c r="Q60" s="5">
        <v>257581</v>
      </c>
      <c r="R60" s="5">
        <v>257312</v>
      </c>
      <c r="S60" s="5">
        <v>246492</v>
      </c>
      <c r="T60" s="5">
        <v>271737</v>
      </c>
      <c r="U60" s="5">
        <v>284264</v>
      </c>
      <c r="V60" s="5">
        <v>269593</v>
      </c>
      <c r="W60" s="5">
        <v>267580</v>
      </c>
      <c r="X60" s="5">
        <v>277443</v>
      </c>
      <c r="Y60" s="5">
        <v>284912</v>
      </c>
      <c r="Z60" s="5">
        <v>275824</v>
      </c>
      <c r="AA60" s="5"/>
      <c r="AB60" t="s">
        <v>51</v>
      </c>
      <c r="AC60" s="18">
        <f t="shared" si="6"/>
        <v>38.417335348400144</v>
      </c>
      <c r="AD60" s="18">
        <f t="shared" si="6"/>
        <v>29.197848776263616</v>
      </c>
      <c r="AE60" s="18">
        <f t="shared" si="6"/>
        <v>20.022051315896746</v>
      </c>
      <c r="AF60" s="18">
        <f t="shared" si="6"/>
        <v>16.233599676657132</v>
      </c>
      <c r="AG60" s="18">
        <f t="shared" si="6"/>
        <v>7.1430310111484348</v>
      </c>
      <c r="AH60" s="18">
        <f t="shared" si="6"/>
        <v>20.862083558735101</v>
      </c>
      <c r="AI60" s="18">
        <f t="shared" si="6"/>
        <v>13.666873047589565</v>
      </c>
      <c r="AJ60" s="18">
        <f t="shared" si="6"/>
        <v>22.973148412607152</v>
      </c>
      <c r="AK60" s="18">
        <f t="shared" si="6"/>
        <v>21.972120487330891</v>
      </c>
      <c r="AL60" s="18">
        <f t="shared" si="6"/>
        <v>18.07722667358701</v>
      </c>
      <c r="AM60" s="18">
        <f t="shared" si="6"/>
        <v>11.563921491548268</v>
      </c>
      <c r="AN60" s="18">
        <f t="shared" si="6"/>
        <v>13.412538430303384</v>
      </c>
    </row>
    <row r="61" spans="1:40">
      <c r="A61" s="4"/>
    </row>
    <row r="63" spans="1:40">
      <c r="A63" s="4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</row>
    <row r="64" spans="1:40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2:14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2:14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2:14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2:14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2:14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2:14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2:14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2:14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2:14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2:14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2:14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2:14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2:14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2:14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2:14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</sheetData>
  <mergeCells count="3">
    <mergeCell ref="B2:M2"/>
    <mergeCell ref="O2:Z2"/>
    <mergeCell ref="AC2:A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FB99C-456D-471E-B8B8-70E5ECF4BE8F}">
  <dimension ref="A1:AV63"/>
  <sheetViews>
    <sheetView zoomScale="130" zoomScaleNormal="130" workbookViewId="0">
      <selection activeCell="J13" sqref="J13"/>
    </sheetView>
  </sheetViews>
  <sheetFormatPr defaultRowHeight="13.8"/>
  <cols>
    <col min="1" max="1" width="13.296875" bestFit="1" customWidth="1"/>
    <col min="2" max="2" width="10.19921875" customWidth="1"/>
    <col min="3" max="4" width="9.3984375" customWidth="1"/>
    <col min="5" max="5" width="5.69921875" customWidth="1"/>
    <col min="6" max="6" width="10.3984375" customWidth="1"/>
    <col min="7" max="8" width="9.3984375" customWidth="1"/>
    <col min="9" max="9" width="5.8984375" customWidth="1"/>
    <col min="10" max="10" width="10.19921875" customWidth="1"/>
    <col min="11" max="12" width="9.3984375" customWidth="1"/>
    <col min="13" max="13" width="4.8984375" customWidth="1"/>
    <col min="14" max="14" width="10.8984375" customWidth="1"/>
    <col min="15" max="16" width="9.3984375" customWidth="1"/>
    <col min="17" max="17" width="4.796875" customWidth="1"/>
    <col min="18" max="18" width="10.69921875" customWidth="1"/>
    <col min="19" max="20" width="9.3984375" customWidth="1"/>
    <col min="21" max="21" width="4.69921875" customWidth="1"/>
    <col min="22" max="22" width="10.59765625" customWidth="1"/>
    <col min="23" max="24" width="9.3984375" customWidth="1"/>
    <col min="25" max="25" width="5.296875" customWidth="1"/>
    <col min="26" max="26" width="10.69921875" customWidth="1"/>
    <col min="27" max="28" width="9.3984375" customWidth="1"/>
    <col min="29" max="29" width="4.296875" customWidth="1"/>
    <col min="30" max="30" width="10.59765625" customWidth="1"/>
    <col min="33" max="33" width="6" customWidth="1"/>
    <col min="34" max="34" width="10" customWidth="1"/>
    <col min="37" max="37" width="5.3984375" customWidth="1"/>
    <col min="38" max="38" width="10.296875" customWidth="1"/>
    <col min="41" max="41" width="5.69921875" customWidth="1"/>
    <col min="42" max="42" width="9.8984375" customWidth="1"/>
    <col min="45" max="45" width="6" customWidth="1"/>
    <col min="46" max="46" width="10.09765625" customWidth="1"/>
    <col min="48" max="48" width="8.8984375" customWidth="1"/>
  </cols>
  <sheetData>
    <row r="1" spans="1:48">
      <c r="A1" s="4" t="s">
        <v>77</v>
      </c>
    </row>
    <row r="2" spans="1:48">
      <c r="A2" s="27" t="s">
        <v>78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pans="1:48">
      <c r="B3" s="28" t="s">
        <v>28</v>
      </c>
      <c r="C3" s="28"/>
      <c r="D3" s="28"/>
      <c r="F3" s="28" t="s">
        <v>29</v>
      </c>
      <c r="G3" s="28"/>
      <c r="H3" s="28"/>
      <c r="J3" s="28" t="s">
        <v>30</v>
      </c>
      <c r="K3" s="28"/>
      <c r="L3" s="28"/>
      <c r="N3" s="28" t="s">
        <v>68</v>
      </c>
      <c r="O3" s="28"/>
      <c r="P3" s="28"/>
      <c r="R3" s="28" t="s">
        <v>69</v>
      </c>
      <c r="S3" s="28"/>
      <c r="T3" s="28"/>
      <c r="V3" s="28" t="s">
        <v>70</v>
      </c>
      <c r="W3" s="28"/>
      <c r="X3" s="28"/>
      <c r="Z3" s="28" t="s">
        <v>71</v>
      </c>
      <c r="AA3" s="28"/>
      <c r="AB3" s="28"/>
      <c r="AD3" s="28" t="s">
        <v>72</v>
      </c>
      <c r="AE3" s="28"/>
      <c r="AF3" s="28"/>
      <c r="AH3" s="28" t="s">
        <v>73</v>
      </c>
      <c r="AI3" s="28"/>
      <c r="AJ3" s="28"/>
      <c r="AL3" s="28" t="s">
        <v>74</v>
      </c>
      <c r="AM3" s="28"/>
      <c r="AN3" s="28"/>
      <c r="AP3" s="28" t="s">
        <v>75</v>
      </c>
      <c r="AQ3" s="28"/>
      <c r="AR3" s="28"/>
      <c r="AT3" s="28" t="s">
        <v>76</v>
      </c>
      <c r="AU3" s="28"/>
      <c r="AV3" s="28"/>
    </row>
    <row r="4" spans="1:48" s="4" customFormat="1">
      <c r="A4" s="1" t="s">
        <v>0</v>
      </c>
      <c r="B4" s="1" t="s">
        <v>1</v>
      </c>
      <c r="C4" s="1" t="s">
        <v>23</v>
      </c>
      <c r="D4" s="1" t="s">
        <v>24</v>
      </c>
      <c r="E4" s="1"/>
      <c r="F4" s="1" t="s">
        <v>1</v>
      </c>
      <c r="G4" s="1" t="s">
        <v>23</v>
      </c>
      <c r="H4" s="1" t="s">
        <v>24</v>
      </c>
      <c r="I4" s="1"/>
      <c r="J4" s="1" t="s">
        <v>1</v>
      </c>
      <c r="K4" s="1" t="s">
        <v>23</v>
      </c>
      <c r="L4" s="1" t="s">
        <v>24</v>
      </c>
      <c r="M4" s="1"/>
      <c r="N4" s="1" t="s">
        <v>1</v>
      </c>
      <c r="O4" s="1" t="s">
        <v>23</v>
      </c>
      <c r="P4" s="1" t="s">
        <v>24</v>
      </c>
      <c r="Q4" s="1"/>
      <c r="R4" s="1" t="s">
        <v>1</v>
      </c>
      <c r="S4" s="1" t="s">
        <v>23</v>
      </c>
      <c r="T4" s="1" t="s">
        <v>24</v>
      </c>
      <c r="U4" s="1"/>
      <c r="V4" s="1" t="s">
        <v>1</v>
      </c>
      <c r="W4" s="1" t="s">
        <v>23</v>
      </c>
      <c r="X4" s="1" t="s">
        <v>24</v>
      </c>
      <c r="Y4" s="1"/>
      <c r="Z4" s="1" t="s">
        <v>1</v>
      </c>
      <c r="AA4" s="1" t="s">
        <v>23</v>
      </c>
      <c r="AB4" s="1" t="s">
        <v>24</v>
      </c>
      <c r="AC4" s="1"/>
      <c r="AD4" s="1" t="s">
        <v>1</v>
      </c>
      <c r="AE4" s="1" t="s">
        <v>23</v>
      </c>
      <c r="AF4" s="1" t="s">
        <v>24</v>
      </c>
      <c r="AG4" s="1"/>
      <c r="AH4" s="1" t="s">
        <v>1</v>
      </c>
      <c r="AI4" s="1" t="s">
        <v>23</v>
      </c>
      <c r="AJ4" s="1" t="s">
        <v>24</v>
      </c>
      <c r="AK4" s="1"/>
      <c r="AL4" s="1" t="s">
        <v>1</v>
      </c>
      <c r="AM4" s="1" t="s">
        <v>23</v>
      </c>
      <c r="AN4" s="1" t="s">
        <v>24</v>
      </c>
      <c r="AO4" s="1"/>
      <c r="AP4" s="1" t="s">
        <v>1</v>
      </c>
      <c r="AQ4" s="1" t="s">
        <v>23</v>
      </c>
      <c r="AR4" s="1" t="s">
        <v>24</v>
      </c>
      <c r="AS4" s="1"/>
      <c r="AT4" s="1" t="s">
        <v>1</v>
      </c>
      <c r="AU4" s="1" t="s">
        <v>23</v>
      </c>
      <c r="AV4" s="1" t="s">
        <v>24</v>
      </c>
    </row>
    <row r="5" spans="1:48" s="4" customFormat="1">
      <c r="A5" s="4" t="s">
        <v>1</v>
      </c>
      <c r="B5" s="19">
        <v>1930727</v>
      </c>
      <c r="C5" s="19">
        <v>934724</v>
      </c>
      <c r="D5" s="19">
        <v>996003</v>
      </c>
      <c r="E5" s="19"/>
      <c r="F5" s="19">
        <v>1315982</v>
      </c>
      <c r="G5" s="19">
        <v>613292</v>
      </c>
      <c r="H5" s="19">
        <v>702690</v>
      </c>
      <c r="I5" s="19"/>
      <c r="J5" s="19">
        <v>1316294</v>
      </c>
      <c r="K5" s="19">
        <v>628504</v>
      </c>
      <c r="L5" s="19">
        <v>687791</v>
      </c>
      <c r="M5" s="19"/>
      <c r="N5" s="19">
        <v>1313023</v>
      </c>
      <c r="O5" s="19">
        <v>638714</v>
      </c>
      <c r="P5" s="19">
        <v>674309</v>
      </c>
      <c r="R5" s="19">
        <v>1330324</v>
      </c>
      <c r="S5" s="19">
        <v>648997</v>
      </c>
      <c r="T5" s="19">
        <v>681327</v>
      </c>
      <c r="U5" s="19"/>
      <c r="V5" s="19">
        <v>1476454</v>
      </c>
      <c r="W5" s="19">
        <v>652447</v>
      </c>
      <c r="X5" s="19">
        <v>824008</v>
      </c>
      <c r="Y5" s="19"/>
      <c r="Z5" s="19">
        <v>1303572</v>
      </c>
      <c r="AA5" s="19">
        <v>575841</v>
      </c>
      <c r="AB5" s="19">
        <v>727731</v>
      </c>
      <c r="AC5" s="19"/>
      <c r="AD5" s="19">
        <v>1799831</v>
      </c>
      <c r="AE5" s="19">
        <v>798050</v>
      </c>
      <c r="AF5" s="19">
        <v>1001781</v>
      </c>
      <c r="AH5" s="19">
        <v>1263474</v>
      </c>
      <c r="AI5" s="19">
        <v>579593</v>
      </c>
      <c r="AJ5" s="19">
        <v>683881</v>
      </c>
      <c r="AK5" s="19"/>
      <c r="AL5" s="19">
        <v>1133447</v>
      </c>
      <c r="AM5" s="19">
        <v>524527</v>
      </c>
      <c r="AN5" s="19">
        <v>608920</v>
      </c>
      <c r="AO5" s="19"/>
      <c r="AP5" s="19">
        <v>1131547</v>
      </c>
      <c r="AQ5" s="19">
        <v>504940</v>
      </c>
      <c r="AR5" s="19">
        <v>626607</v>
      </c>
      <c r="AS5" s="19"/>
      <c r="AT5" s="19">
        <v>917475</v>
      </c>
      <c r="AU5" s="19">
        <v>405212</v>
      </c>
      <c r="AV5" s="19">
        <v>512262</v>
      </c>
    </row>
    <row r="6" spans="1:48">
      <c r="A6" t="s">
        <v>36</v>
      </c>
      <c r="B6" s="5">
        <v>88997</v>
      </c>
      <c r="C6" s="5">
        <v>47820</v>
      </c>
      <c r="D6" s="5">
        <v>41177</v>
      </c>
      <c r="E6" s="5"/>
      <c r="F6" s="5">
        <v>42696</v>
      </c>
      <c r="G6" s="5">
        <v>17144</v>
      </c>
      <c r="H6" s="5">
        <v>25552</v>
      </c>
      <c r="I6" s="5"/>
      <c r="J6" s="5">
        <v>57824</v>
      </c>
      <c r="K6" s="5">
        <v>32146</v>
      </c>
      <c r="L6" s="5">
        <v>25678</v>
      </c>
      <c r="M6" s="5"/>
      <c r="N6" s="5">
        <v>56725</v>
      </c>
      <c r="O6" s="5">
        <v>26328</v>
      </c>
      <c r="P6" s="5">
        <v>30397</v>
      </c>
      <c r="R6" s="5">
        <v>63406</v>
      </c>
      <c r="S6" s="5">
        <v>35168</v>
      </c>
      <c r="T6" s="5">
        <v>28239</v>
      </c>
      <c r="U6" s="5"/>
      <c r="V6" s="5">
        <v>39088</v>
      </c>
      <c r="W6" s="5">
        <v>12625</v>
      </c>
      <c r="X6" s="5">
        <v>26463</v>
      </c>
      <c r="Y6" s="5"/>
      <c r="Z6" s="5">
        <v>50420</v>
      </c>
      <c r="AA6" s="5">
        <v>17933</v>
      </c>
      <c r="AB6" s="5">
        <v>32488</v>
      </c>
      <c r="AC6" s="5"/>
      <c r="AD6" s="5">
        <v>66585</v>
      </c>
      <c r="AE6" s="5">
        <v>27557</v>
      </c>
      <c r="AF6" s="5">
        <v>39027</v>
      </c>
      <c r="AH6" s="5">
        <v>28652</v>
      </c>
      <c r="AI6" s="5">
        <v>8870</v>
      </c>
      <c r="AJ6" s="5">
        <v>19782</v>
      </c>
      <c r="AK6" s="5"/>
      <c r="AL6" s="5">
        <v>22951</v>
      </c>
      <c r="AM6" s="5">
        <v>8572</v>
      </c>
      <c r="AN6" s="5">
        <v>14379</v>
      </c>
      <c r="AO6" s="5"/>
      <c r="AP6" s="5">
        <v>22499</v>
      </c>
      <c r="AQ6" s="5">
        <v>7456</v>
      </c>
      <c r="AR6" s="5">
        <v>15043</v>
      </c>
      <c r="AS6" s="5"/>
      <c r="AT6" s="5">
        <v>32969</v>
      </c>
      <c r="AU6" s="5">
        <v>12876</v>
      </c>
      <c r="AV6" s="5">
        <v>20093</v>
      </c>
    </row>
    <row r="7" spans="1:48">
      <c r="A7" t="s">
        <v>37</v>
      </c>
      <c r="B7" s="5">
        <v>117727</v>
      </c>
      <c r="C7" s="5">
        <v>55762</v>
      </c>
      <c r="D7" s="5">
        <v>61965</v>
      </c>
      <c r="E7" s="5"/>
      <c r="F7" s="5">
        <v>97893</v>
      </c>
      <c r="G7" s="5">
        <v>45433</v>
      </c>
      <c r="H7" s="5">
        <v>52460</v>
      </c>
      <c r="I7" s="5"/>
      <c r="J7" s="5">
        <v>90185</v>
      </c>
      <c r="K7" s="5">
        <v>38887</v>
      </c>
      <c r="L7" s="5">
        <v>51297</v>
      </c>
      <c r="M7" s="5"/>
      <c r="N7" s="5">
        <v>122740</v>
      </c>
      <c r="O7" s="5">
        <v>67185</v>
      </c>
      <c r="P7" s="5">
        <v>55555</v>
      </c>
      <c r="R7" s="5">
        <v>120886</v>
      </c>
      <c r="S7" s="5">
        <v>60752</v>
      </c>
      <c r="T7" s="5">
        <v>60135</v>
      </c>
      <c r="U7" s="5"/>
      <c r="V7" s="5">
        <v>159039</v>
      </c>
      <c r="W7" s="5">
        <v>76038</v>
      </c>
      <c r="X7" s="5">
        <v>83001</v>
      </c>
      <c r="Y7" s="5"/>
      <c r="Z7" s="5">
        <v>100162</v>
      </c>
      <c r="AA7" s="5">
        <v>37451</v>
      </c>
      <c r="AB7" s="5">
        <v>62711</v>
      </c>
      <c r="AC7" s="5"/>
      <c r="AD7" s="5">
        <v>154063</v>
      </c>
      <c r="AE7" s="5">
        <v>69341</v>
      </c>
      <c r="AF7" s="5">
        <v>84721</v>
      </c>
      <c r="AH7" s="5">
        <v>94803</v>
      </c>
      <c r="AI7" s="5">
        <v>36243</v>
      </c>
      <c r="AJ7" s="5">
        <v>58560</v>
      </c>
      <c r="AK7" s="5"/>
      <c r="AL7" s="5">
        <v>89617</v>
      </c>
      <c r="AM7" s="5">
        <v>33898</v>
      </c>
      <c r="AN7" s="5">
        <v>55719</v>
      </c>
      <c r="AO7" s="5"/>
      <c r="AP7" s="5">
        <v>89637</v>
      </c>
      <c r="AQ7" s="5">
        <v>36326</v>
      </c>
      <c r="AR7" s="5">
        <v>53311</v>
      </c>
      <c r="AS7" s="5"/>
      <c r="AT7" s="5">
        <v>48737</v>
      </c>
      <c r="AU7" s="5">
        <v>16880</v>
      </c>
      <c r="AV7" s="5">
        <v>31858</v>
      </c>
    </row>
    <row r="8" spans="1:48">
      <c r="A8" t="s">
        <v>38</v>
      </c>
      <c r="B8" s="5">
        <v>177883</v>
      </c>
      <c r="C8" s="5">
        <v>97304</v>
      </c>
      <c r="D8" s="5">
        <v>80580</v>
      </c>
      <c r="E8" s="5"/>
      <c r="F8" s="5">
        <v>102284</v>
      </c>
      <c r="G8" s="5">
        <v>58208</v>
      </c>
      <c r="H8" s="5">
        <v>44076</v>
      </c>
      <c r="I8" s="5"/>
      <c r="J8" s="5">
        <v>107747</v>
      </c>
      <c r="K8" s="5">
        <v>76358</v>
      </c>
      <c r="L8" s="5">
        <v>31389</v>
      </c>
      <c r="M8" s="5"/>
      <c r="N8" s="5">
        <v>83553</v>
      </c>
      <c r="O8" s="5">
        <v>57457</v>
      </c>
      <c r="P8" s="5">
        <v>26096</v>
      </c>
      <c r="R8" s="5">
        <v>82013</v>
      </c>
      <c r="S8" s="5">
        <v>36359</v>
      </c>
      <c r="T8" s="5">
        <v>45654</v>
      </c>
      <c r="U8" s="5"/>
      <c r="V8" s="5">
        <v>87382</v>
      </c>
      <c r="W8" s="5">
        <v>36603</v>
      </c>
      <c r="X8" s="5">
        <v>50779</v>
      </c>
      <c r="Y8" s="5"/>
      <c r="Z8" s="5">
        <v>70419</v>
      </c>
      <c r="AA8" s="5">
        <v>34481</v>
      </c>
      <c r="AB8" s="5">
        <v>35937</v>
      </c>
      <c r="AC8" s="5"/>
      <c r="AD8" s="5">
        <v>162592</v>
      </c>
      <c r="AE8" s="5">
        <v>69377</v>
      </c>
      <c r="AF8" s="5">
        <v>93215</v>
      </c>
      <c r="AH8" s="5">
        <v>75986</v>
      </c>
      <c r="AI8" s="5">
        <v>38432</v>
      </c>
      <c r="AJ8" s="5">
        <v>37554</v>
      </c>
      <c r="AK8" s="5"/>
      <c r="AL8" s="5">
        <v>82032</v>
      </c>
      <c r="AM8" s="5">
        <v>40843</v>
      </c>
      <c r="AN8" s="5">
        <v>41189</v>
      </c>
      <c r="AO8" s="5"/>
      <c r="AP8" s="5">
        <v>101227</v>
      </c>
      <c r="AQ8" s="5">
        <v>41856</v>
      </c>
      <c r="AR8" s="5">
        <v>59371</v>
      </c>
      <c r="AS8" s="5"/>
      <c r="AT8" s="5">
        <v>69996</v>
      </c>
      <c r="AU8" s="5">
        <v>39815</v>
      </c>
      <c r="AV8" s="5">
        <v>30181</v>
      </c>
    </row>
    <row r="9" spans="1:48">
      <c r="A9" t="s">
        <v>39</v>
      </c>
      <c r="B9" s="5">
        <v>124524</v>
      </c>
      <c r="C9" s="5">
        <v>60115</v>
      </c>
      <c r="D9" s="5">
        <v>64409</v>
      </c>
      <c r="E9" s="5"/>
      <c r="F9" s="5">
        <v>102180</v>
      </c>
      <c r="G9" s="5">
        <v>42725</v>
      </c>
      <c r="H9" s="5">
        <v>59455</v>
      </c>
      <c r="I9" s="5"/>
      <c r="J9" s="5">
        <v>85076</v>
      </c>
      <c r="K9" s="5">
        <v>36778</v>
      </c>
      <c r="L9" s="5">
        <v>48298</v>
      </c>
      <c r="M9" s="5"/>
      <c r="N9" s="5">
        <v>96280</v>
      </c>
      <c r="O9" s="5">
        <v>40292</v>
      </c>
      <c r="P9" s="5">
        <v>55988</v>
      </c>
      <c r="R9" s="5">
        <v>110484</v>
      </c>
      <c r="S9" s="5">
        <v>48574</v>
      </c>
      <c r="T9" s="5">
        <v>61910</v>
      </c>
      <c r="U9" s="5"/>
      <c r="V9" s="5">
        <v>134971</v>
      </c>
      <c r="W9" s="5">
        <v>58963</v>
      </c>
      <c r="X9" s="5">
        <v>76008</v>
      </c>
      <c r="Y9" s="5"/>
      <c r="Z9" s="5">
        <v>109579</v>
      </c>
      <c r="AA9" s="5">
        <v>47818</v>
      </c>
      <c r="AB9" s="5">
        <v>61762</v>
      </c>
      <c r="AC9" s="5"/>
      <c r="AD9" s="5">
        <v>125333</v>
      </c>
      <c r="AE9" s="5">
        <v>51435</v>
      </c>
      <c r="AF9" s="5">
        <v>73899</v>
      </c>
      <c r="AH9" s="5">
        <v>92739</v>
      </c>
      <c r="AI9" s="5">
        <v>38147</v>
      </c>
      <c r="AJ9" s="5">
        <v>54592</v>
      </c>
      <c r="AK9" s="5"/>
      <c r="AL9" s="5">
        <v>78283</v>
      </c>
      <c r="AM9" s="5">
        <v>34179</v>
      </c>
      <c r="AN9" s="5">
        <v>44104</v>
      </c>
      <c r="AO9" s="5"/>
      <c r="AP9" s="5">
        <v>94659</v>
      </c>
      <c r="AQ9" s="5">
        <v>36659</v>
      </c>
      <c r="AR9" s="5">
        <v>58000</v>
      </c>
      <c r="AS9" s="5"/>
      <c r="AT9" s="5">
        <v>73166</v>
      </c>
      <c r="AU9" s="5">
        <v>31126</v>
      </c>
      <c r="AV9" s="5">
        <v>42040</v>
      </c>
    </row>
    <row r="10" spans="1:48">
      <c r="A10" t="s">
        <v>40</v>
      </c>
      <c r="B10" s="5">
        <v>164262</v>
      </c>
      <c r="C10" s="5">
        <v>70216</v>
      </c>
      <c r="D10" s="5">
        <v>94046</v>
      </c>
      <c r="E10" s="5"/>
      <c r="F10" s="5">
        <v>146474</v>
      </c>
      <c r="G10" s="5">
        <v>61843</v>
      </c>
      <c r="H10" s="5">
        <v>84631</v>
      </c>
      <c r="I10" s="5"/>
      <c r="J10" s="5">
        <v>133615</v>
      </c>
      <c r="K10" s="5">
        <v>55765</v>
      </c>
      <c r="L10" s="5">
        <v>77850</v>
      </c>
      <c r="M10" s="5"/>
      <c r="N10" s="5">
        <v>135309</v>
      </c>
      <c r="O10" s="5">
        <v>63240</v>
      </c>
      <c r="P10" s="5">
        <v>72069</v>
      </c>
      <c r="R10" s="5">
        <v>161796</v>
      </c>
      <c r="S10" s="5">
        <v>81754</v>
      </c>
      <c r="T10" s="5">
        <v>80043</v>
      </c>
      <c r="U10" s="5"/>
      <c r="V10" s="5">
        <v>147469</v>
      </c>
      <c r="W10" s="5">
        <v>65652</v>
      </c>
      <c r="X10" s="5">
        <v>81817</v>
      </c>
      <c r="Y10" s="5"/>
      <c r="Z10" s="5">
        <v>119651</v>
      </c>
      <c r="AA10" s="5">
        <v>48492</v>
      </c>
      <c r="AB10" s="5">
        <v>71159</v>
      </c>
      <c r="AC10" s="5"/>
      <c r="AD10" s="5">
        <v>160839</v>
      </c>
      <c r="AE10" s="5">
        <v>65254</v>
      </c>
      <c r="AF10" s="5">
        <v>95585</v>
      </c>
      <c r="AH10" s="5">
        <v>98989</v>
      </c>
      <c r="AI10" s="5">
        <v>42917</v>
      </c>
      <c r="AJ10" s="5">
        <v>56072</v>
      </c>
      <c r="AK10" s="5"/>
      <c r="AL10" s="5">
        <v>95895</v>
      </c>
      <c r="AM10" s="5">
        <v>44237</v>
      </c>
      <c r="AN10" s="5">
        <v>51658</v>
      </c>
      <c r="AO10" s="5"/>
      <c r="AP10" s="5">
        <v>106746</v>
      </c>
      <c r="AQ10" s="5">
        <v>47863</v>
      </c>
      <c r="AR10" s="5">
        <v>58883</v>
      </c>
      <c r="AS10" s="5"/>
      <c r="AT10" s="5">
        <v>71306</v>
      </c>
      <c r="AU10" s="5">
        <v>28540</v>
      </c>
      <c r="AV10" s="5">
        <v>42767</v>
      </c>
    </row>
    <row r="11" spans="1:48">
      <c r="A11" t="s">
        <v>41</v>
      </c>
      <c r="B11" s="5">
        <v>296518</v>
      </c>
      <c r="C11" s="5">
        <v>143465</v>
      </c>
      <c r="D11" s="5">
        <v>153053</v>
      </c>
      <c r="E11" s="5"/>
      <c r="F11" s="5">
        <v>201260</v>
      </c>
      <c r="G11" s="5">
        <v>94108</v>
      </c>
      <c r="H11" s="5">
        <v>107153</v>
      </c>
      <c r="I11" s="5"/>
      <c r="J11" s="5">
        <v>234593</v>
      </c>
      <c r="K11" s="5">
        <v>114962</v>
      </c>
      <c r="L11" s="5">
        <v>119631</v>
      </c>
      <c r="M11" s="5"/>
      <c r="N11" s="5">
        <v>181133</v>
      </c>
      <c r="O11" s="5">
        <v>84655</v>
      </c>
      <c r="P11" s="5">
        <v>96478</v>
      </c>
      <c r="R11" s="5">
        <v>244559</v>
      </c>
      <c r="S11" s="5">
        <v>121289</v>
      </c>
      <c r="T11" s="5">
        <v>123270</v>
      </c>
      <c r="U11" s="5"/>
      <c r="V11" s="5">
        <v>239864</v>
      </c>
      <c r="W11" s="5">
        <v>106244</v>
      </c>
      <c r="X11" s="5">
        <v>133620</v>
      </c>
      <c r="Y11" s="5"/>
      <c r="Z11" s="5">
        <v>242175</v>
      </c>
      <c r="AA11" s="5">
        <v>115159</v>
      </c>
      <c r="AB11" s="5">
        <v>127016</v>
      </c>
      <c r="AC11" s="5"/>
      <c r="AD11" s="5">
        <v>267121</v>
      </c>
      <c r="AE11" s="5">
        <v>125028</v>
      </c>
      <c r="AF11" s="5">
        <v>142093</v>
      </c>
      <c r="AH11" s="5">
        <v>163456</v>
      </c>
      <c r="AI11" s="5">
        <v>81018</v>
      </c>
      <c r="AJ11" s="5">
        <v>82438</v>
      </c>
      <c r="AK11" s="5"/>
      <c r="AL11" s="5">
        <v>122087</v>
      </c>
      <c r="AM11" s="5">
        <v>61490</v>
      </c>
      <c r="AN11" s="5">
        <v>60598</v>
      </c>
      <c r="AO11" s="5"/>
      <c r="AP11" s="5">
        <v>128342</v>
      </c>
      <c r="AQ11" s="5">
        <v>71566</v>
      </c>
      <c r="AR11" s="5">
        <v>56776</v>
      </c>
      <c r="AS11" s="5"/>
      <c r="AT11" s="5">
        <v>138923</v>
      </c>
      <c r="AU11" s="5">
        <v>63662</v>
      </c>
      <c r="AV11" s="5">
        <v>75262</v>
      </c>
    </row>
    <row r="12" spans="1:48">
      <c r="A12" t="s">
        <v>42</v>
      </c>
      <c r="B12" s="5">
        <v>47706</v>
      </c>
      <c r="C12" s="5">
        <v>25173</v>
      </c>
      <c r="D12" s="5">
        <v>22533</v>
      </c>
      <c r="E12" s="5"/>
      <c r="F12" s="5">
        <v>45499</v>
      </c>
      <c r="G12" s="5">
        <v>23245</v>
      </c>
      <c r="H12" s="5">
        <v>22254</v>
      </c>
      <c r="I12" s="5"/>
      <c r="J12" s="5">
        <v>46026</v>
      </c>
      <c r="K12" s="5">
        <v>25769</v>
      </c>
      <c r="L12" s="5">
        <v>20258</v>
      </c>
      <c r="M12" s="5"/>
      <c r="N12" s="5">
        <v>57630</v>
      </c>
      <c r="O12" s="5">
        <v>31961</v>
      </c>
      <c r="P12" s="5">
        <v>25669</v>
      </c>
      <c r="R12" s="5">
        <v>56041</v>
      </c>
      <c r="S12" s="5">
        <v>32878</v>
      </c>
      <c r="T12" s="5">
        <v>23164</v>
      </c>
      <c r="U12" s="5"/>
      <c r="V12" s="5">
        <v>48428</v>
      </c>
      <c r="W12" s="5">
        <v>25053</v>
      </c>
      <c r="X12" s="5">
        <v>23375</v>
      </c>
      <c r="Y12" s="5"/>
      <c r="Z12" s="5">
        <v>62953</v>
      </c>
      <c r="AA12" s="5">
        <v>32095</v>
      </c>
      <c r="AB12" s="5">
        <v>30858</v>
      </c>
      <c r="AC12" s="5"/>
      <c r="AD12" s="5">
        <v>58256</v>
      </c>
      <c r="AE12" s="5">
        <v>30816</v>
      </c>
      <c r="AF12" s="5">
        <v>27441</v>
      </c>
      <c r="AH12" s="5">
        <v>58246</v>
      </c>
      <c r="AI12" s="5">
        <v>30387</v>
      </c>
      <c r="AJ12" s="5">
        <v>27859</v>
      </c>
      <c r="AK12" s="5"/>
      <c r="AL12" s="5">
        <v>50065</v>
      </c>
      <c r="AM12" s="5">
        <v>27210</v>
      </c>
      <c r="AN12" s="5">
        <v>22855</v>
      </c>
      <c r="AO12" s="5"/>
      <c r="AP12" s="5">
        <v>53559</v>
      </c>
      <c r="AQ12" s="5">
        <v>29950</v>
      </c>
      <c r="AR12" s="5">
        <v>23609</v>
      </c>
      <c r="AS12" s="5"/>
      <c r="AT12" s="5">
        <v>49646</v>
      </c>
      <c r="AU12" s="5">
        <v>27374</v>
      </c>
      <c r="AV12" s="5">
        <v>22273</v>
      </c>
    </row>
    <row r="13" spans="1:48">
      <c r="A13" t="s">
        <v>43</v>
      </c>
      <c r="B13" s="5">
        <v>26408</v>
      </c>
      <c r="C13" s="5">
        <v>12434</v>
      </c>
      <c r="D13" s="5">
        <v>13974</v>
      </c>
      <c r="E13" s="5"/>
      <c r="F13" s="5">
        <v>23747</v>
      </c>
      <c r="G13" s="5">
        <v>11147</v>
      </c>
      <c r="H13" s="5">
        <v>12600</v>
      </c>
      <c r="I13" s="5"/>
      <c r="J13" s="5">
        <v>15864</v>
      </c>
      <c r="K13" s="5">
        <v>5942</v>
      </c>
      <c r="L13" s="5">
        <v>9923</v>
      </c>
      <c r="M13" s="5"/>
      <c r="N13" s="5">
        <v>17459</v>
      </c>
      <c r="O13" s="5">
        <v>9455</v>
      </c>
      <c r="P13" s="5">
        <v>8004</v>
      </c>
      <c r="R13" s="5">
        <v>14111</v>
      </c>
      <c r="S13" s="5">
        <v>7221</v>
      </c>
      <c r="T13" s="5">
        <v>6890</v>
      </c>
      <c r="U13" s="5"/>
      <c r="V13" s="5">
        <v>7599</v>
      </c>
      <c r="W13" s="5">
        <v>2787</v>
      </c>
      <c r="X13" s="5">
        <v>4812</v>
      </c>
      <c r="Y13" s="5"/>
      <c r="Z13" s="5">
        <v>10986</v>
      </c>
      <c r="AA13" s="5">
        <v>3611</v>
      </c>
      <c r="AB13" s="5">
        <v>7375</v>
      </c>
      <c r="AC13" s="5"/>
      <c r="AD13" s="5">
        <v>21114</v>
      </c>
      <c r="AE13" s="5">
        <v>8902</v>
      </c>
      <c r="AF13" s="5">
        <v>12212</v>
      </c>
      <c r="AH13" s="5">
        <v>7501</v>
      </c>
      <c r="AI13" s="5">
        <v>2883</v>
      </c>
      <c r="AJ13" s="5">
        <v>4618</v>
      </c>
      <c r="AK13" s="5"/>
      <c r="AL13" s="5">
        <v>4950</v>
      </c>
      <c r="AM13" s="5">
        <v>2664</v>
      </c>
      <c r="AN13" s="5">
        <v>2286</v>
      </c>
      <c r="AO13" s="5"/>
      <c r="AP13" s="5">
        <v>4506</v>
      </c>
      <c r="AQ13" s="5">
        <v>1417</v>
      </c>
      <c r="AR13" s="5">
        <v>3090</v>
      </c>
      <c r="AS13" s="5"/>
      <c r="AT13" s="5">
        <v>5800</v>
      </c>
      <c r="AU13" s="5">
        <v>1457</v>
      </c>
      <c r="AV13" s="5">
        <v>4343</v>
      </c>
    </row>
    <row r="14" spans="1:48">
      <c r="A14" t="s">
        <v>44</v>
      </c>
      <c r="B14" s="5">
        <v>94955</v>
      </c>
      <c r="C14" s="5">
        <v>36473</v>
      </c>
      <c r="D14" s="5">
        <v>58482</v>
      </c>
      <c r="E14" s="5"/>
      <c r="F14" s="5">
        <v>95932</v>
      </c>
      <c r="G14" s="5">
        <v>39766</v>
      </c>
      <c r="H14" s="5">
        <v>56165</v>
      </c>
      <c r="I14" s="5"/>
      <c r="J14" s="5">
        <v>78416</v>
      </c>
      <c r="K14" s="5">
        <v>34411</v>
      </c>
      <c r="L14" s="5">
        <v>44005</v>
      </c>
      <c r="M14" s="5"/>
      <c r="N14" s="5">
        <v>105125</v>
      </c>
      <c r="O14" s="5">
        <v>45482</v>
      </c>
      <c r="P14" s="5">
        <v>59643</v>
      </c>
      <c r="R14" s="5">
        <v>110555</v>
      </c>
      <c r="S14" s="5">
        <v>45003</v>
      </c>
      <c r="T14" s="5">
        <v>65552</v>
      </c>
      <c r="U14" s="5"/>
      <c r="V14" s="5">
        <v>119075</v>
      </c>
      <c r="W14" s="5">
        <v>42121</v>
      </c>
      <c r="X14" s="5">
        <v>76954</v>
      </c>
      <c r="Y14" s="5"/>
      <c r="Z14" s="5">
        <v>86860</v>
      </c>
      <c r="AA14" s="5">
        <v>35564</v>
      </c>
      <c r="AB14" s="5">
        <v>51296</v>
      </c>
      <c r="AC14" s="5"/>
      <c r="AD14" s="5">
        <v>126709</v>
      </c>
      <c r="AE14" s="5">
        <v>47721</v>
      </c>
      <c r="AF14" s="5">
        <v>78989</v>
      </c>
      <c r="AH14" s="5">
        <v>76078</v>
      </c>
      <c r="AI14" s="5">
        <v>31741</v>
      </c>
      <c r="AJ14" s="5">
        <v>44338</v>
      </c>
      <c r="AK14" s="5"/>
      <c r="AL14" s="5">
        <v>75466</v>
      </c>
      <c r="AM14" s="5">
        <v>29321</v>
      </c>
      <c r="AN14" s="5">
        <v>46146</v>
      </c>
      <c r="AO14" s="5"/>
      <c r="AP14" s="5">
        <v>78879</v>
      </c>
      <c r="AQ14" s="5">
        <v>31953</v>
      </c>
      <c r="AR14" s="5">
        <v>46926</v>
      </c>
      <c r="AS14" s="5"/>
      <c r="AT14" s="5">
        <v>72311</v>
      </c>
      <c r="AU14" s="5">
        <v>28784</v>
      </c>
      <c r="AV14" s="5">
        <v>43527</v>
      </c>
    </row>
    <row r="15" spans="1:48">
      <c r="A15" t="s">
        <v>45</v>
      </c>
      <c r="B15" s="5">
        <v>100595</v>
      </c>
      <c r="C15" s="5">
        <v>46368</v>
      </c>
      <c r="D15" s="5">
        <v>54227</v>
      </c>
      <c r="E15" s="5"/>
      <c r="F15" s="5">
        <v>70770</v>
      </c>
      <c r="G15" s="5">
        <v>33706</v>
      </c>
      <c r="H15" s="5">
        <v>37064</v>
      </c>
      <c r="I15" s="5"/>
      <c r="J15" s="5">
        <v>109011</v>
      </c>
      <c r="K15" s="5">
        <v>52483</v>
      </c>
      <c r="L15" s="5">
        <v>56528</v>
      </c>
      <c r="M15" s="5"/>
      <c r="N15" s="5">
        <v>134063</v>
      </c>
      <c r="O15" s="5">
        <v>69109</v>
      </c>
      <c r="P15" s="5">
        <v>64954</v>
      </c>
      <c r="R15" s="5">
        <v>150628</v>
      </c>
      <c r="S15" s="5">
        <v>76621</v>
      </c>
      <c r="T15" s="5">
        <v>74007</v>
      </c>
      <c r="U15" s="5"/>
      <c r="V15" s="5">
        <v>177915</v>
      </c>
      <c r="W15" s="5">
        <v>83007</v>
      </c>
      <c r="X15" s="5">
        <v>94908</v>
      </c>
      <c r="Y15" s="5"/>
      <c r="Z15" s="5">
        <v>177665</v>
      </c>
      <c r="AA15" s="5">
        <v>83608</v>
      </c>
      <c r="AB15" s="5">
        <v>94056</v>
      </c>
      <c r="AC15" s="5"/>
      <c r="AD15" s="5">
        <v>147103</v>
      </c>
      <c r="AE15" s="5">
        <v>68092</v>
      </c>
      <c r="AF15" s="5">
        <v>79010</v>
      </c>
      <c r="AH15" s="5">
        <v>118672</v>
      </c>
      <c r="AI15" s="5">
        <v>51270</v>
      </c>
      <c r="AJ15" s="5">
        <v>67403</v>
      </c>
      <c r="AK15" s="5"/>
      <c r="AL15" s="5">
        <v>103291</v>
      </c>
      <c r="AM15" s="5">
        <v>46559</v>
      </c>
      <c r="AN15" s="5">
        <v>56732</v>
      </c>
      <c r="AO15" s="5"/>
      <c r="AP15" s="5">
        <v>102598</v>
      </c>
      <c r="AQ15" s="5">
        <v>46021</v>
      </c>
      <c r="AR15" s="5">
        <v>56577</v>
      </c>
      <c r="AS15" s="5"/>
      <c r="AT15" s="5">
        <v>89890</v>
      </c>
      <c r="AU15" s="5">
        <v>39968</v>
      </c>
      <c r="AV15" s="5">
        <v>49921</v>
      </c>
    </row>
    <row r="16" spans="1:48">
      <c r="A16" t="s">
        <v>46</v>
      </c>
      <c r="B16" s="5">
        <v>52759</v>
      </c>
      <c r="C16" s="5">
        <v>25310</v>
      </c>
      <c r="D16" s="5">
        <v>27448</v>
      </c>
      <c r="E16" s="5"/>
      <c r="F16" s="5">
        <v>44196</v>
      </c>
      <c r="G16" s="5">
        <v>20706</v>
      </c>
      <c r="H16" s="5">
        <v>23489</v>
      </c>
      <c r="I16" s="5"/>
      <c r="J16" s="5">
        <v>43731</v>
      </c>
      <c r="K16" s="5">
        <v>23434</v>
      </c>
      <c r="L16" s="5">
        <v>20298</v>
      </c>
      <c r="M16" s="5"/>
      <c r="N16" s="5">
        <v>39070</v>
      </c>
      <c r="O16" s="5">
        <v>20147</v>
      </c>
      <c r="P16" s="5">
        <v>18922</v>
      </c>
      <c r="R16" s="5">
        <v>37046</v>
      </c>
      <c r="S16" s="5">
        <v>20128</v>
      </c>
      <c r="T16" s="5">
        <v>16919</v>
      </c>
      <c r="U16" s="5"/>
      <c r="V16" s="5">
        <v>43465</v>
      </c>
      <c r="W16" s="5">
        <v>20414</v>
      </c>
      <c r="X16" s="5">
        <v>23050</v>
      </c>
      <c r="Y16" s="5"/>
      <c r="Z16" s="5">
        <v>34058</v>
      </c>
      <c r="AA16" s="5">
        <v>15314</v>
      </c>
      <c r="AB16" s="5">
        <v>18744</v>
      </c>
      <c r="AC16" s="5"/>
      <c r="AD16" s="5">
        <v>46524</v>
      </c>
      <c r="AE16" s="5">
        <v>23468</v>
      </c>
      <c r="AF16" s="5">
        <v>23056</v>
      </c>
      <c r="AH16" s="5">
        <v>30821</v>
      </c>
      <c r="AI16" s="5">
        <v>12803</v>
      </c>
      <c r="AJ16" s="5">
        <v>18018</v>
      </c>
      <c r="AK16" s="5"/>
      <c r="AL16" s="5">
        <v>26162</v>
      </c>
      <c r="AM16" s="5">
        <v>12920</v>
      </c>
      <c r="AN16" s="5">
        <v>13242</v>
      </c>
      <c r="AO16" s="5"/>
      <c r="AP16" s="5">
        <v>32394</v>
      </c>
      <c r="AQ16" s="5">
        <v>12743</v>
      </c>
      <c r="AR16" s="5">
        <v>19652</v>
      </c>
      <c r="AS16" s="5"/>
      <c r="AT16" s="5">
        <v>21823</v>
      </c>
      <c r="AU16" s="5">
        <v>9346</v>
      </c>
      <c r="AV16" s="5">
        <v>12477</v>
      </c>
    </row>
    <row r="17" spans="1:48">
      <c r="A17" t="s">
        <v>47</v>
      </c>
      <c r="B17" s="5">
        <v>168509</v>
      </c>
      <c r="C17" s="5">
        <v>84487</v>
      </c>
      <c r="D17" s="5">
        <v>84021</v>
      </c>
      <c r="E17" s="5"/>
      <c r="F17" s="5">
        <v>54407</v>
      </c>
      <c r="G17" s="5">
        <v>27660</v>
      </c>
      <c r="H17" s="5">
        <v>26748</v>
      </c>
      <c r="I17" s="5"/>
      <c r="J17" s="5">
        <v>94634</v>
      </c>
      <c r="K17" s="5">
        <v>45664</v>
      </c>
      <c r="L17" s="5">
        <v>48970</v>
      </c>
      <c r="M17" s="5"/>
      <c r="N17" s="5">
        <v>69845</v>
      </c>
      <c r="O17" s="5">
        <v>37808</v>
      </c>
      <c r="P17" s="5">
        <v>32037</v>
      </c>
      <c r="R17" s="5">
        <v>53173</v>
      </c>
      <c r="S17" s="5">
        <v>24519</v>
      </c>
      <c r="T17" s="5">
        <v>28655</v>
      </c>
      <c r="U17" s="5"/>
      <c r="V17" s="5">
        <v>35936</v>
      </c>
      <c r="W17" s="5">
        <v>20645</v>
      </c>
      <c r="X17" s="5">
        <v>15291</v>
      </c>
      <c r="Y17" s="5"/>
      <c r="Z17" s="5">
        <v>18449</v>
      </c>
      <c r="AA17" s="5">
        <v>8109</v>
      </c>
      <c r="AB17" s="5">
        <v>10340</v>
      </c>
      <c r="AC17" s="5"/>
      <c r="AD17" s="5">
        <v>94745</v>
      </c>
      <c r="AE17" s="5">
        <v>44598</v>
      </c>
      <c r="AF17" s="5">
        <v>50148</v>
      </c>
      <c r="AH17" s="5">
        <v>84682</v>
      </c>
      <c r="AI17" s="5">
        <v>45964</v>
      </c>
      <c r="AJ17" s="5">
        <v>38718</v>
      </c>
      <c r="AK17" s="5"/>
      <c r="AL17" s="5">
        <v>69447</v>
      </c>
      <c r="AM17" s="5">
        <v>31592</v>
      </c>
      <c r="AN17" s="5">
        <v>37855</v>
      </c>
      <c r="AO17" s="5"/>
      <c r="AP17" s="5">
        <v>58046</v>
      </c>
      <c r="AQ17" s="5">
        <v>28272</v>
      </c>
      <c r="AR17" s="5">
        <v>29774</v>
      </c>
      <c r="AS17" s="5"/>
      <c r="AT17" s="5">
        <v>62894</v>
      </c>
      <c r="AU17" s="5">
        <v>29420</v>
      </c>
      <c r="AV17" s="5">
        <v>33473</v>
      </c>
    </row>
    <row r="18" spans="1:48">
      <c r="A18" t="s">
        <v>48</v>
      </c>
      <c r="B18" s="5">
        <v>63261</v>
      </c>
      <c r="C18" s="5">
        <v>31294</v>
      </c>
      <c r="D18" s="5">
        <v>31967</v>
      </c>
      <c r="E18" s="5"/>
      <c r="F18" s="5">
        <v>45461</v>
      </c>
      <c r="G18" s="5">
        <v>23671</v>
      </c>
      <c r="H18" s="5">
        <v>21790</v>
      </c>
      <c r="I18" s="5"/>
      <c r="J18" s="5">
        <v>16363</v>
      </c>
      <c r="K18" s="5">
        <v>8161</v>
      </c>
      <c r="L18" s="5">
        <v>8202</v>
      </c>
      <c r="M18" s="5"/>
      <c r="N18" s="5">
        <v>24217</v>
      </c>
      <c r="O18" s="5">
        <v>9829</v>
      </c>
      <c r="P18" s="5">
        <v>14388</v>
      </c>
      <c r="R18" s="5">
        <v>22319</v>
      </c>
      <c r="S18" s="5">
        <v>9742</v>
      </c>
      <c r="T18" s="5">
        <v>12577</v>
      </c>
      <c r="U18" s="5"/>
      <c r="V18" s="5">
        <v>33204</v>
      </c>
      <c r="W18" s="5">
        <v>13768</v>
      </c>
      <c r="X18" s="5">
        <v>19436</v>
      </c>
      <c r="Y18" s="5"/>
      <c r="Z18" s="5">
        <v>20994</v>
      </c>
      <c r="AA18" s="5">
        <v>8966</v>
      </c>
      <c r="AB18" s="5">
        <v>12028</v>
      </c>
      <c r="AC18" s="5"/>
      <c r="AD18" s="5">
        <v>34154</v>
      </c>
      <c r="AE18" s="5">
        <v>15960</v>
      </c>
      <c r="AF18" s="5">
        <v>18194</v>
      </c>
      <c r="AH18" s="5">
        <v>19979</v>
      </c>
      <c r="AI18" s="5">
        <v>10225</v>
      </c>
      <c r="AJ18" s="5">
        <v>9754</v>
      </c>
      <c r="AK18" s="5"/>
      <c r="AL18" s="5">
        <v>17015</v>
      </c>
      <c r="AM18" s="5">
        <v>6370</v>
      </c>
      <c r="AN18" s="5">
        <v>10645</v>
      </c>
      <c r="AO18" s="5"/>
      <c r="AP18" s="5">
        <v>15125</v>
      </c>
      <c r="AQ18" s="5">
        <v>7447</v>
      </c>
      <c r="AR18" s="5">
        <v>7678</v>
      </c>
      <c r="AS18" s="5"/>
      <c r="AT18" s="5">
        <v>16458</v>
      </c>
      <c r="AU18" s="5">
        <v>5265</v>
      </c>
      <c r="AV18" s="5">
        <v>11193</v>
      </c>
    </row>
    <row r="19" spans="1:48">
      <c r="A19" t="s">
        <v>49</v>
      </c>
      <c r="B19" s="5">
        <v>104488</v>
      </c>
      <c r="C19" s="5">
        <v>52748</v>
      </c>
      <c r="D19" s="5">
        <v>51740</v>
      </c>
      <c r="E19" s="5"/>
      <c r="F19" s="5">
        <v>75220</v>
      </c>
      <c r="G19" s="5">
        <v>35446</v>
      </c>
      <c r="H19" s="5">
        <v>39775</v>
      </c>
      <c r="I19" s="5"/>
      <c r="J19" s="5">
        <v>40033</v>
      </c>
      <c r="K19" s="5">
        <v>16747</v>
      </c>
      <c r="L19" s="5">
        <v>23286</v>
      </c>
      <c r="M19" s="5"/>
      <c r="N19" s="5">
        <v>48006</v>
      </c>
      <c r="O19" s="5">
        <v>20560</v>
      </c>
      <c r="P19" s="5">
        <v>27445</v>
      </c>
      <c r="R19" s="5">
        <v>20594</v>
      </c>
      <c r="S19" s="5">
        <v>9902</v>
      </c>
      <c r="T19" s="5">
        <v>10692</v>
      </c>
      <c r="U19" s="5"/>
      <c r="V19" s="5">
        <v>30951</v>
      </c>
      <c r="W19" s="5">
        <v>13740</v>
      </c>
      <c r="X19" s="5">
        <v>17212</v>
      </c>
      <c r="Y19" s="5"/>
      <c r="Z19" s="5">
        <v>29259</v>
      </c>
      <c r="AA19" s="5">
        <v>15717</v>
      </c>
      <c r="AB19" s="5">
        <v>13543</v>
      </c>
      <c r="AC19" s="5"/>
      <c r="AD19" s="5">
        <v>68729</v>
      </c>
      <c r="AE19" s="5">
        <v>32321</v>
      </c>
      <c r="AF19" s="5">
        <v>36409</v>
      </c>
      <c r="AH19" s="5">
        <v>74266</v>
      </c>
      <c r="AI19" s="5">
        <v>39530</v>
      </c>
      <c r="AJ19" s="5">
        <v>34736</v>
      </c>
      <c r="AK19" s="5"/>
      <c r="AL19" s="5">
        <v>74384</v>
      </c>
      <c r="AM19" s="5">
        <v>39888</v>
      </c>
      <c r="AN19" s="5">
        <v>34496</v>
      </c>
      <c r="AO19" s="5"/>
      <c r="AP19" s="5">
        <v>69327</v>
      </c>
      <c r="AQ19" s="5">
        <v>37289</v>
      </c>
      <c r="AR19" s="5">
        <v>32038</v>
      </c>
      <c r="AS19" s="5"/>
      <c r="AT19" s="5">
        <v>54813</v>
      </c>
      <c r="AU19" s="5">
        <v>29753</v>
      </c>
      <c r="AV19" s="5">
        <v>25059</v>
      </c>
    </row>
    <row r="20" spans="1:48">
      <c r="A20" t="s">
        <v>50</v>
      </c>
      <c r="B20" s="5">
        <v>202833</v>
      </c>
      <c r="C20" s="5">
        <v>95222</v>
      </c>
      <c r="D20" s="5">
        <v>107611</v>
      </c>
      <c r="E20" s="5"/>
      <c r="F20" s="5">
        <v>99060</v>
      </c>
      <c r="G20" s="5">
        <v>45933</v>
      </c>
      <c r="H20" s="5">
        <v>53127</v>
      </c>
      <c r="I20" s="5"/>
      <c r="J20" s="5">
        <v>107523</v>
      </c>
      <c r="K20" s="5">
        <v>42802</v>
      </c>
      <c r="L20" s="5">
        <v>64721</v>
      </c>
      <c r="M20" s="5"/>
      <c r="N20" s="5">
        <v>90404</v>
      </c>
      <c r="O20" s="5">
        <v>37028</v>
      </c>
      <c r="P20" s="5">
        <v>53376</v>
      </c>
      <c r="R20" s="5">
        <v>59554</v>
      </c>
      <c r="S20" s="5">
        <v>28358</v>
      </c>
      <c r="T20" s="5">
        <v>31196</v>
      </c>
      <c r="U20" s="5"/>
      <c r="V20" s="5">
        <v>99903</v>
      </c>
      <c r="W20" s="5">
        <v>46217</v>
      </c>
      <c r="X20" s="5">
        <v>53686</v>
      </c>
      <c r="Y20" s="5"/>
      <c r="Z20" s="5">
        <v>122957</v>
      </c>
      <c r="AA20" s="5">
        <v>56598</v>
      </c>
      <c r="AB20" s="5">
        <v>66360</v>
      </c>
      <c r="AC20" s="5"/>
      <c r="AD20" s="5">
        <v>196806</v>
      </c>
      <c r="AE20" s="5">
        <v>88977</v>
      </c>
      <c r="AF20" s="5">
        <v>107830</v>
      </c>
      <c r="AH20" s="5">
        <v>172036</v>
      </c>
      <c r="AI20" s="5">
        <v>78054</v>
      </c>
      <c r="AJ20" s="5">
        <v>93982</v>
      </c>
      <c r="AK20" s="5"/>
      <c r="AL20" s="5">
        <v>164905</v>
      </c>
      <c r="AM20" s="5">
        <v>80378</v>
      </c>
      <c r="AN20" s="5">
        <v>84527</v>
      </c>
      <c r="AO20" s="5"/>
      <c r="AP20" s="5">
        <v>132233</v>
      </c>
      <c r="AQ20" s="5">
        <v>53594</v>
      </c>
      <c r="AR20" s="5">
        <v>78639</v>
      </c>
      <c r="AS20" s="5"/>
      <c r="AT20" s="5">
        <v>69844</v>
      </c>
      <c r="AU20" s="5">
        <v>23984</v>
      </c>
      <c r="AV20" s="5">
        <v>45860</v>
      </c>
    </row>
    <row r="21" spans="1:48">
      <c r="A21" t="s">
        <v>51</v>
      </c>
      <c r="B21" s="5">
        <v>99302</v>
      </c>
      <c r="C21" s="5">
        <v>50534</v>
      </c>
      <c r="D21" s="5">
        <v>48768</v>
      </c>
      <c r="E21" s="5"/>
      <c r="F21" s="5">
        <v>68903</v>
      </c>
      <c r="G21" s="5">
        <v>32551</v>
      </c>
      <c r="H21" s="5">
        <v>36351</v>
      </c>
      <c r="I21" s="5"/>
      <c r="J21" s="5">
        <v>55651</v>
      </c>
      <c r="K21" s="5">
        <v>18195</v>
      </c>
      <c r="L21" s="5">
        <v>37457</v>
      </c>
      <c r="M21" s="5"/>
      <c r="N21" s="5">
        <v>51464</v>
      </c>
      <c r="O21" s="5">
        <v>18176</v>
      </c>
      <c r="P21" s="5">
        <v>33288</v>
      </c>
      <c r="R21" s="5">
        <v>23157</v>
      </c>
      <c r="S21" s="5">
        <v>10731</v>
      </c>
      <c r="T21" s="5">
        <v>12426</v>
      </c>
      <c r="U21" s="5"/>
      <c r="V21" s="5">
        <v>72166</v>
      </c>
      <c r="W21" s="5">
        <v>28570</v>
      </c>
      <c r="X21" s="5">
        <v>43596</v>
      </c>
      <c r="Y21" s="5"/>
      <c r="Z21" s="5">
        <v>46985</v>
      </c>
      <c r="AA21" s="5">
        <v>14925</v>
      </c>
      <c r="AB21" s="5">
        <v>32059</v>
      </c>
      <c r="AC21" s="5"/>
      <c r="AD21" s="5">
        <v>69158</v>
      </c>
      <c r="AE21" s="5">
        <v>29205</v>
      </c>
      <c r="AF21" s="5">
        <v>39953</v>
      </c>
      <c r="AH21" s="5">
        <v>66568</v>
      </c>
      <c r="AI21" s="5">
        <v>31110</v>
      </c>
      <c r="AJ21" s="5">
        <v>35458</v>
      </c>
      <c r="AK21" s="5"/>
      <c r="AL21" s="5">
        <v>56895</v>
      </c>
      <c r="AM21" s="5">
        <v>24406</v>
      </c>
      <c r="AN21" s="5">
        <v>32490</v>
      </c>
      <c r="AO21" s="5"/>
      <c r="AP21" s="5">
        <v>41769</v>
      </c>
      <c r="AQ21" s="5">
        <v>14529</v>
      </c>
      <c r="AR21" s="5">
        <v>27240</v>
      </c>
      <c r="AS21" s="5"/>
      <c r="AT21" s="5">
        <v>38898</v>
      </c>
      <c r="AU21" s="5">
        <v>16962</v>
      </c>
      <c r="AV21" s="5">
        <v>21936</v>
      </c>
    </row>
    <row r="22" spans="1:48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>
      <c r="F23" s="27" t="s">
        <v>79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48">
      <c r="B24" s="28" t="s">
        <v>28</v>
      </c>
      <c r="C24" s="28"/>
      <c r="D24" s="28"/>
      <c r="F24" s="28" t="s">
        <v>29</v>
      </c>
      <c r="G24" s="28"/>
      <c r="H24" s="28"/>
      <c r="J24" s="28" t="s">
        <v>30</v>
      </c>
      <c r="K24" s="28"/>
      <c r="L24" s="28"/>
      <c r="N24" s="28" t="s">
        <v>68</v>
      </c>
      <c r="O24" s="28"/>
      <c r="P24" s="28"/>
      <c r="R24" s="28" t="s">
        <v>69</v>
      </c>
      <c r="S24" s="28"/>
      <c r="T24" s="28"/>
      <c r="V24" s="28" t="s">
        <v>70</v>
      </c>
      <c r="W24" s="28"/>
      <c r="X24" s="28"/>
      <c r="Z24" s="28" t="s">
        <v>71</v>
      </c>
      <c r="AA24" s="28"/>
      <c r="AB24" s="28"/>
      <c r="AD24" s="28" t="s">
        <v>72</v>
      </c>
      <c r="AE24" s="28"/>
      <c r="AF24" s="28"/>
      <c r="AH24" s="28" t="s">
        <v>73</v>
      </c>
      <c r="AI24" s="28"/>
      <c r="AJ24" s="28"/>
      <c r="AL24" s="28" t="s">
        <v>74</v>
      </c>
      <c r="AM24" s="28"/>
      <c r="AN24" s="28"/>
      <c r="AP24" s="28" t="s">
        <v>75</v>
      </c>
      <c r="AQ24" s="28"/>
      <c r="AR24" s="28"/>
      <c r="AT24" s="28" t="s">
        <v>76</v>
      </c>
      <c r="AU24" s="28"/>
      <c r="AV24" s="28"/>
    </row>
    <row r="25" spans="1:48" s="4" customFormat="1">
      <c r="A25" s="1" t="s">
        <v>0</v>
      </c>
      <c r="B25" s="1" t="s">
        <v>1</v>
      </c>
      <c r="C25" s="1" t="s">
        <v>23</v>
      </c>
      <c r="D25" s="1" t="s">
        <v>24</v>
      </c>
      <c r="E25" s="1"/>
      <c r="F25" s="1" t="s">
        <v>1</v>
      </c>
      <c r="G25" s="1" t="s">
        <v>23</v>
      </c>
      <c r="H25" s="1" t="s">
        <v>24</v>
      </c>
      <c r="I25" s="1"/>
      <c r="J25" s="1" t="s">
        <v>1</v>
      </c>
      <c r="K25" s="1" t="s">
        <v>23</v>
      </c>
      <c r="L25" s="1" t="s">
        <v>24</v>
      </c>
      <c r="M25" s="1"/>
      <c r="N25" s="1" t="s">
        <v>1</v>
      </c>
      <c r="O25" s="1" t="s">
        <v>23</v>
      </c>
      <c r="P25" s="1" t="s">
        <v>24</v>
      </c>
      <c r="Q25" s="1"/>
      <c r="R25" s="1" t="s">
        <v>1</v>
      </c>
      <c r="S25" s="1" t="s">
        <v>23</v>
      </c>
      <c r="T25" s="1" t="s">
        <v>24</v>
      </c>
      <c r="U25" s="1"/>
      <c r="V25" s="1" t="s">
        <v>1</v>
      </c>
      <c r="W25" s="1" t="s">
        <v>23</v>
      </c>
      <c r="X25" s="1" t="s">
        <v>24</v>
      </c>
      <c r="Y25" s="1"/>
      <c r="Z25" s="1" t="s">
        <v>1</v>
      </c>
      <c r="AA25" s="1" t="s">
        <v>23</v>
      </c>
      <c r="AB25" s="1" t="s">
        <v>24</v>
      </c>
      <c r="AC25" s="1"/>
      <c r="AD25" s="1" t="s">
        <v>1</v>
      </c>
      <c r="AE25" s="1" t="s">
        <v>23</v>
      </c>
      <c r="AF25" s="1" t="s">
        <v>24</v>
      </c>
      <c r="AG25" s="1"/>
      <c r="AH25" s="1" t="s">
        <v>1</v>
      </c>
      <c r="AI25" s="1" t="s">
        <v>23</v>
      </c>
      <c r="AJ25" s="1" t="s">
        <v>24</v>
      </c>
      <c r="AK25" s="1"/>
      <c r="AL25" s="1" t="s">
        <v>1</v>
      </c>
      <c r="AM25" s="1" t="s">
        <v>23</v>
      </c>
      <c r="AN25" s="1" t="s">
        <v>24</v>
      </c>
      <c r="AO25" s="1"/>
      <c r="AP25" s="1" t="s">
        <v>1</v>
      </c>
      <c r="AQ25" s="1" t="s">
        <v>23</v>
      </c>
      <c r="AR25" s="1" t="s">
        <v>24</v>
      </c>
      <c r="AS25" s="1"/>
      <c r="AT25" s="1" t="s">
        <v>1</v>
      </c>
      <c r="AU25" s="1" t="s">
        <v>23</v>
      </c>
      <c r="AV25" s="1" t="s">
        <v>24</v>
      </c>
    </row>
    <row r="26" spans="1:48" s="4" customFormat="1">
      <c r="A26" s="4" t="s">
        <v>1</v>
      </c>
      <c r="B26" s="19">
        <v>11214018</v>
      </c>
      <c r="C26" s="19">
        <v>5290525</v>
      </c>
      <c r="D26" s="19">
        <v>5923493</v>
      </c>
      <c r="E26" s="19"/>
      <c r="F26" s="19">
        <v>10652483</v>
      </c>
      <c r="G26" s="19">
        <v>4978176</v>
      </c>
      <c r="H26" s="19">
        <v>5674307</v>
      </c>
      <c r="I26" s="19"/>
      <c r="J26" s="19">
        <v>11084459</v>
      </c>
      <c r="K26" s="19">
        <v>5199457</v>
      </c>
      <c r="L26" s="19">
        <v>5885002</v>
      </c>
      <c r="M26" s="19"/>
      <c r="N26" s="19">
        <v>11147929</v>
      </c>
      <c r="O26" s="19">
        <v>5187413</v>
      </c>
      <c r="P26" s="19">
        <v>5960516</v>
      </c>
      <c r="R26" s="19">
        <v>11644420</v>
      </c>
      <c r="S26" s="19">
        <v>5378616</v>
      </c>
      <c r="T26" s="19">
        <v>6265804</v>
      </c>
      <c r="U26" s="19"/>
      <c r="V26" s="19">
        <v>12029028</v>
      </c>
      <c r="W26" s="19">
        <v>5609410</v>
      </c>
      <c r="X26" s="19">
        <v>6419618</v>
      </c>
      <c r="Y26" s="19"/>
      <c r="Z26" s="19">
        <v>11941339</v>
      </c>
      <c r="AA26" s="19">
        <v>5516596</v>
      </c>
      <c r="AB26" s="19">
        <v>6424743</v>
      </c>
      <c r="AC26" s="19"/>
      <c r="AD26" s="19">
        <v>11582333</v>
      </c>
      <c r="AE26" s="19">
        <v>5344284</v>
      </c>
      <c r="AF26" s="19">
        <v>6238049</v>
      </c>
      <c r="AH26" s="19">
        <v>11985754</v>
      </c>
      <c r="AI26" s="19">
        <v>5467902</v>
      </c>
      <c r="AJ26" s="19">
        <v>6517852</v>
      </c>
      <c r="AK26" s="19"/>
      <c r="AL26" s="19">
        <v>12115226</v>
      </c>
      <c r="AM26" s="19">
        <v>5524114</v>
      </c>
      <c r="AN26" s="19">
        <v>6591112</v>
      </c>
      <c r="AO26" s="19"/>
      <c r="AP26" s="19">
        <v>12320597</v>
      </c>
      <c r="AQ26" s="19">
        <v>5620435</v>
      </c>
      <c r="AR26" s="19">
        <v>6700162</v>
      </c>
      <c r="AS26" s="19"/>
      <c r="AT26" s="19">
        <v>12730124</v>
      </c>
      <c r="AU26" s="19">
        <v>5805315</v>
      </c>
      <c r="AV26" s="19">
        <v>6924809</v>
      </c>
    </row>
    <row r="27" spans="1:48">
      <c r="A27" t="s">
        <v>36</v>
      </c>
      <c r="B27" s="5">
        <v>784883</v>
      </c>
      <c r="C27" s="5">
        <v>376047</v>
      </c>
      <c r="D27" s="5">
        <v>408836</v>
      </c>
      <c r="E27" s="5"/>
      <c r="F27" s="5">
        <v>723407</v>
      </c>
      <c r="G27" s="5">
        <v>339102</v>
      </c>
      <c r="H27" s="5">
        <v>384305</v>
      </c>
      <c r="I27" s="5"/>
      <c r="J27" s="5">
        <v>771670</v>
      </c>
      <c r="K27" s="5">
        <v>372355</v>
      </c>
      <c r="L27" s="5">
        <v>399315</v>
      </c>
      <c r="M27" s="5"/>
      <c r="N27" s="5">
        <v>752212</v>
      </c>
      <c r="O27" s="5">
        <v>349676</v>
      </c>
      <c r="P27" s="5">
        <v>402536</v>
      </c>
      <c r="R27" s="5">
        <v>759937</v>
      </c>
      <c r="S27" s="5">
        <v>361278</v>
      </c>
      <c r="T27" s="5">
        <v>398659</v>
      </c>
      <c r="U27" s="5"/>
      <c r="V27" s="5">
        <v>751913</v>
      </c>
      <c r="W27" s="5">
        <v>366051</v>
      </c>
      <c r="X27" s="5">
        <v>385862</v>
      </c>
      <c r="Y27" s="5"/>
      <c r="Z27" s="5">
        <v>762084</v>
      </c>
      <c r="AA27" s="5">
        <v>355587</v>
      </c>
      <c r="AB27" s="5">
        <v>406497</v>
      </c>
      <c r="AC27" s="5"/>
      <c r="AD27" s="5">
        <v>748083</v>
      </c>
      <c r="AE27" s="5">
        <v>357026</v>
      </c>
      <c r="AF27" s="5">
        <v>391057</v>
      </c>
      <c r="AH27" s="5">
        <v>756736</v>
      </c>
      <c r="AI27" s="5">
        <v>355129</v>
      </c>
      <c r="AJ27" s="5">
        <v>401607</v>
      </c>
      <c r="AK27" s="5"/>
      <c r="AL27" s="5">
        <v>756617</v>
      </c>
      <c r="AM27" s="5">
        <v>349093</v>
      </c>
      <c r="AN27" s="5">
        <v>407524</v>
      </c>
      <c r="AO27" s="5"/>
      <c r="AP27" s="5">
        <v>801213</v>
      </c>
      <c r="AQ27" s="5">
        <v>375142</v>
      </c>
      <c r="AR27" s="5">
        <v>426071</v>
      </c>
      <c r="AS27" s="5"/>
      <c r="AT27" s="5">
        <v>872538</v>
      </c>
      <c r="AU27" s="5">
        <v>413793</v>
      </c>
      <c r="AV27" s="5">
        <v>458745</v>
      </c>
    </row>
    <row r="28" spans="1:48">
      <c r="A28" t="s">
        <v>37</v>
      </c>
      <c r="B28" s="5">
        <v>1030014</v>
      </c>
      <c r="C28" s="5">
        <v>462417</v>
      </c>
      <c r="D28" s="5">
        <v>567597</v>
      </c>
      <c r="E28" s="5"/>
      <c r="F28" s="5">
        <v>1007278</v>
      </c>
      <c r="G28" s="5">
        <v>448545</v>
      </c>
      <c r="H28" s="5">
        <v>558733</v>
      </c>
      <c r="I28" s="5"/>
      <c r="J28" s="5">
        <v>1035685</v>
      </c>
      <c r="K28" s="5">
        <v>447962</v>
      </c>
      <c r="L28" s="5">
        <v>587723</v>
      </c>
      <c r="M28" s="5"/>
      <c r="N28" s="5">
        <v>1059458</v>
      </c>
      <c r="O28" s="5">
        <v>480474</v>
      </c>
      <c r="P28" s="5">
        <v>578985</v>
      </c>
      <c r="R28" s="5">
        <v>1095885</v>
      </c>
      <c r="S28" s="5">
        <v>493715</v>
      </c>
      <c r="T28" s="5">
        <v>602170</v>
      </c>
      <c r="U28" s="5"/>
      <c r="V28" s="5">
        <v>1112756</v>
      </c>
      <c r="W28" s="5">
        <v>508995</v>
      </c>
      <c r="X28" s="5">
        <v>603761</v>
      </c>
      <c r="Y28" s="5"/>
      <c r="Z28" s="5">
        <v>1087791</v>
      </c>
      <c r="AA28" s="5">
        <v>489729</v>
      </c>
      <c r="AB28" s="5">
        <v>598062</v>
      </c>
      <c r="AC28" s="5"/>
      <c r="AD28" s="5">
        <v>1036275</v>
      </c>
      <c r="AE28" s="5">
        <v>467680</v>
      </c>
      <c r="AF28" s="5">
        <v>568595</v>
      </c>
      <c r="AH28" s="5">
        <v>1048431</v>
      </c>
      <c r="AI28" s="5">
        <v>463295</v>
      </c>
      <c r="AJ28" s="5">
        <v>585137</v>
      </c>
      <c r="AK28" s="5"/>
      <c r="AL28" s="5">
        <v>1046018</v>
      </c>
      <c r="AM28" s="5">
        <v>463631</v>
      </c>
      <c r="AN28" s="5">
        <v>582387</v>
      </c>
      <c r="AO28" s="5"/>
      <c r="AP28" s="5">
        <v>1072053</v>
      </c>
      <c r="AQ28" s="5">
        <v>479752</v>
      </c>
      <c r="AR28" s="5">
        <v>592301</v>
      </c>
      <c r="AS28" s="5"/>
      <c r="AT28" s="5">
        <v>1086006</v>
      </c>
      <c r="AU28" s="5">
        <v>479748</v>
      </c>
      <c r="AV28" s="5">
        <v>606258</v>
      </c>
    </row>
    <row r="29" spans="1:48">
      <c r="A29" t="s">
        <v>38</v>
      </c>
      <c r="B29" s="5">
        <v>2006783</v>
      </c>
      <c r="C29" s="5">
        <v>933143</v>
      </c>
      <c r="D29" s="5">
        <v>1073641</v>
      </c>
      <c r="E29" s="5"/>
      <c r="F29" s="5">
        <v>1881768</v>
      </c>
      <c r="G29" s="5">
        <v>858591</v>
      </c>
      <c r="H29" s="5">
        <v>1023177</v>
      </c>
      <c r="I29" s="5"/>
      <c r="J29" s="5">
        <v>1992479</v>
      </c>
      <c r="K29" s="5">
        <v>935010</v>
      </c>
      <c r="L29" s="5">
        <v>1057468</v>
      </c>
      <c r="M29" s="5"/>
      <c r="N29" s="5">
        <v>1850586</v>
      </c>
      <c r="O29" s="5">
        <v>839399</v>
      </c>
      <c r="P29" s="5">
        <v>1011188</v>
      </c>
      <c r="R29" s="5">
        <v>2080722</v>
      </c>
      <c r="S29" s="5">
        <v>912755</v>
      </c>
      <c r="T29" s="5">
        <v>1167967</v>
      </c>
      <c r="U29" s="5"/>
      <c r="V29" s="5">
        <v>2063833</v>
      </c>
      <c r="W29" s="5">
        <v>929297</v>
      </c>
      <c r="X29" s="5">
        <v>1134536</v>
      </c>
      <c r="Y29" s="5"/>
      <c r="Z29" s="5">
        <v>2078028</v>
      </c>
      <c r="AA29" s="5">
        <v>935556</v>
      </c>
      <c r="AB29" s="5">
        <v>1142472</v>
      </c>
      <c r="AC29" s="5"/>
      <c r="AD29" s="5">
        <v>2098214</v>
      </c>
      <c r="AE29" s="5">
        <v>943193</v>
      </c>
      <c r="AF29" s="5">
        <v>1155021</v>
      </c>
      <c r="AH29" s="5">
        <v>2090573</v>
      </c>
      <c r="AI29" s="5">
        <v>909591</v>
      </c>
      <c r="AJ29" s="5">
        <v>1180982</v>
      </c>
      <c r="AK29" s="5"/>
      <c r="AL29" s="5">
        <v>2131611</v>
      </c>
      <c r="AM29" s="5">
        <v>917397</v>
      </c>
      <c r="AN29" s="5">
        <v>1214214</v>
      </c>
      <c r="AO29" s="5"/>
      <c r="AP29" s="5">
        <v>2149908</v>
      </c>
      <c r="AQ29" s="5">
        <v>919229</v>
      </c>
      <c r="AR29" s="5">
        <v>1230679</v>
      </c>
      <c r="AS29" s="5"/>
      <c r="AT29" s="5">
        <v>2332382</v>
      </c>
      <c r="AU29" s="5">
        <v>1004358</v>
      </c>
      <c r="AV29" s="5">
        <v>1328024</v>
      </c>
    </row>
    <row r="30" spans="1:48">
      <c r="A30" t="s">
        <v>39</v>
      </c>
      <c r="B30" s="5">
        <v>598211</v>
      </c>
      <c r="C30" s="5">
        <v>265421</v>
      </c>
      <c r="D30" s="5">
        <v>332790</v>
      </c>
      <c r="E30" s="5"/>
      <c r="F30" s="5">
        <v>560380</v>
      </c>
      <c r="G30" s="5">
        <v>250391</v>
      </c>
      <c r="H30" s="5">
        <v>309989</v>
      </c>
      <c r="I30" s="5"/>
      <c r="J30" s="5">
        <v>578180</v>
      </c>
      <c r="K30" s="5">
        <v>256995</v>
      </c>
      <c r="L30" s="5">
        <v>321186</v>
      </c>
      <c r="M30" s="5"/>
      <c r="N30" s="5">
        <v>579489</v>
      </c>
      <c r="O30" s="5">
        <v>251673</v>
      </c>
      <c r="P30" s="5">
        <v>327816</v>
      </c>
      <c r="R30" s="5">
        <v>633045</v>
      </c>
      <c r="S30" s="5">
        <v>274700</v>
      </c>
      <c r="T30" s="5">
        <v>358344</v>
      </c>
      <c r="U30" s="5"/>
      <c r="V30" s="5">
        <v>663209</v>
      </c>
      <c r="W30" s="5">
        <v>280676</v>
      </c>
      <c r="X30" s="5">
        <v>382534</v>
      </c>
      <c r="Y30" s="5"/>
      <c r="Z30" s="5">
        <v>656221</v>
      </c>
      <c r="AA30" s="5">
        <v>278412</v>
      </c>
      <c r="AB30" s="5">
        <v>377809</v>
      </c>
      <c r="AC30" s="5"/>
      <c r="AD30" s="5">
        <v>588090</v>
      </c>
      <c r="AE30" s="5">
        <v>256159</v>
      </c>
      <c r="AF30" s="5">
        <v>331931</v>
      </c>
      <c r="AH30" s="5">
        <v>655490</v>
      </c>
      <c r="AI30" s="5">
        <v>283227</v>
      </c>
      <c r="AJ30" s="5">
        <v>372263</v>
      </c>
      <c r="AK30" s="5"/>
      <c r="AL30" s="5">
        <v>640407</v>
      </c>
      <c r="AM30" s="5">
        <v>279623</v>
      </c>
      <c r="AN30" s="5">
        <v>360784</v>
      </c>
      <c r="AO30" s="5"/>
      <c r="AP30" s="5">
        <v>657093</v>
      </c>
      <c r="AQ30" s="5">
        <v>284277</v>
      </c>
      <c r="AR30" s="5">
        <v>372815</v>
      </c>
      <c r="AS30" s="5"/>
      <c r="AT30" s="5">
        <v>673371</v>
      </c>
      <c r="AU30" s="5">
        <v>282143</v>
      </c>
      <c r="AV30" s="5">
        <v>391228</v>
      </c>
    </row>
    <row r="31" spans="1:48">
      <c r="A31" t="s">
        <v>40</v>
      </c>
      <c r="B31" s="5">
        <v>1095588</v>
      </c>
      <c r="C31" s="5">
        <v>497093</v>
      </c>
      <c r="D31" s="5">
        <v>598495</v>
      </c>
      <c r="E31" s="5"/>
      <c r="F31" s="5">
        <v>1084662</v>
      </c>
      <c r="G31" s="5">
        <v>495108</v>
      </c>
      <c r="H31" s="5">
        <v>589553</v>
      </c>
      <c r="I31" s="5"/>
      <c r="J31" s="5">
        <v>1127039</v>
      </c>
      <c r="K31" s="5">
        <v>501760</v>
      </c>
      <c r="L31" s="5">
        <v>625280</v>
      </c>
      <c r="M31" s="5"/>
      <c r="N31" s="5">
        <v>1150832</v>
      </c>
      <c r="O31" s="5">
        <v>515100</v>
      </c>
      <c r="P31" s="5">
        <v>635732</v>
      </c>
      <c r="R31" s="5">
        <v>1192528</v>
      </c>
      <c r="S31" s="5">
        <v>538641</v>
      </c>
      <c r="T31" s="5">
        <v>653887</v>
      </c>
      <c r="U31" s="5"/>
      <c r="V31" s="5">
        <v>1219049</v>
      </c>
      <c r="W31" s="5">
        <v>547676</v>
      </c>
      <c r="X31" s="5">
        <v>671373</v>
      </c>
      <c r="Y31" s="5"/>
      <c r="Z31" s="5">
        <v>1223346</v>
      </c>
      <c r="AA31" s="5">
        <v>541384</v>
      </c>
      <c r="AB31" s="5">
        <v>681963</v>
      </c>
      <c r="AC31" s="5"/>
      <c r="AD31" s="5">
        <v>1163232</v>
      </c>
      <c r="AE31" s="5">
        <v>511017</v>
      </c>
      <c r="AF31" s="5">
        <v>652215</v>
      </c>
      <c r="AH31" s="5">
        <v>1256309</v>
      </c>
      <c r="AI31" s="5">
        <v>546636</v>
      </c>
      <c r="AJ31" s="5">
        <v>709674</v>
      </c>
      <c r="AK31" s="5"/>
      <c r="AL31" s="5">
        <v>1267040</v>
      </c>
      <c r="AM31" s="5">
        <v>557319</v>
      </c>
      <c r="AN31" s="5">
        <v>709721</v>
      </c>
      <c r="AO31" s="5"/>
      <c r="AP31" s="5">
        <v>1272762</v>
      </c>
      <c r="AQ31" s="5">
        <v>551533</v>
      </c>
      <c r="AR31" s="5">
        <v>721230</v>
      </c>
      <c r="AS31" s="5"/>
      <c r="AT31" s="5">
        <v>1258559</v>
      </c>
      <c r="AU31" s="5">
        <v>548720</v>
      </c>
      <c r="AV31" s="5">
        <v>709839</v>
      </c>
    </row>
    <row r="32" spans="1:48">
      <c r="A32" t="s">
        <v>41</v>
      </c>
      <c r="B32" s="5">
        <v>1857890</v>
      </c>
      <c r="C32" s="5">
        <v>868329</v>
      </c>
      <c r="D32" s="5">
        <v>989561</v>
      </c>
      <c r="E32" s="5"/>
      <c r="F32" s="5">
        <v>1736405</v>
      </c>
      <c r="G32" s="5">
        <v>810810</v>
      </c>
      <c r="H32" s="5">
        <v>925595</v>
      </c>
      <c r="I32" s="5"/>
      <c r="J32" s="5">
        <v>1844461</v>
      </c>
      <c r="K32" s="5">
        <v>877244</v>
      </c>
      <c r="L32" s="5">
        <v>967217</v>
      </c>
      <c r="M32" s="5"/>
      <c r="N32" s="5">
        <v>1852461</v>
      </c>
      <c r="O32" s="5">
        <v>851409</v>
      </c>
      <c r="P32" s="5">
        <v>1001052</v>
      </c>
      <c r="R32" s="5">
        <v>1943710</v>
      </c>
      <c r="S32" s="5">
        <v>899052</v>
      </c>
      <c r="T32" s="5">
        <v>1044658</v>
      </c>
      <c r="U32" s="5"/>
      <c r="V32" s="5">
        <v>2008762</v>
      </c>
      <c r="W32" s="5">
        <v>922062</v>
      </c>
      <c r="X32" s="5">
        <v>1086700</v>
      </c>
      <c r="Y32" s="5"/>
      <c r="Z32" s="5">
        <v>1968632</v>
      </c>
      <c r="AA32" s="5">
        <v>911356</v>
      </c>
      <c r="AB32" s="5">
        <v>1057276</v>
      </c>
      <c r="AC32" s="5"/>
      <c r="AD32" s="5">
        <v>1929830</v>
      </c>
      <c r="AE32" s="5">
        <v>867339</v>
      </c>
      <c r="AF32" s="5">
        <v>1062491</v>
      </c>
      <c r="AH32" s="5">
        <v>1951802</v>
      </c>
      <c r="AI32" s="5">
        <v>903902</v>
      </c>
      <c r="AJ32" s="5">
        <v>1047900</v>
      </c>
      <c r="AK32" s="5"/>
      <c r="AL32" s="5">
        <v>2008604</v>
      </c>
      <c r="AM32" s="5">
        <v>933978</v>
      </c>
      <c r="AN32" s="5">
        <v>1074626</v>
      </c>
      <c r="AO32" s="5"/>
      <c r="AP32" s="5">
        <v>2061004</v>
      </c>
      <c r="AQ32" s="5">
        <v>957420</v>
      </c>
      <c r="AR32" s="5">
        <v>1103584</v>
      </c>
      <c r="AS32" s="5"/>
      <c r="AT32" s="5">
        <v>2146239</v>
      </c>
      <c r="AU32" s="5">
        <v>990715</v>
      </c>
      <c r="AV32" s="5">
        <v>1155524</v>
      </c>
    </row>
    <row r="33" spans="1:48">
      <c r="A33" t="s">
        <v>42</v>
      </c>
      <c r="B33" s="5">
        <v>330729</v>
      </c>
      <c r="C33" s="5">
        <v>166051</v>
      </c>
      <c r="D33" s="5">
        <v>164678</v>
      </c>
      <c r="E33" s="5"/>
      <c r="F33" s="5">
        <v>331405</v>
      </c>
      <c r="G33" s="5">
        <v>164992</v>
      </c>
      <c r="H33" s="5">
        <v>166413</v>
      </c>
      <c r="I33" s="5"/>
      <c r="J33" s="5">
        <v>316754</v>
      </c>
      <c r="K33" s="5">
        <v>157237</v>
      </c>
      <c r="L33" s="5">
        <v>159518</v>
      </c>
      <c r="M33" s="5"/>
      <c r="N33" s="5">
        <v>347963</v>
      </c>
      <c r="O33" s="5">
        <v>170972</v>
      </c>
      <c r="P33" s="5">
        <v>176991</v>
      </c>
      <c r="R33" s="5">
        <v>328299</v>
      </c>
      <c r="S33" s="5">
        <v>167913</v>
      </c>
      <c r="T33" s="5">
        <v>160386</v>
      </c>
      <c r="U33" s="5"/>
      <c r="V33" s="5">
        <v>351481</v>
      </c>
      <c r="W33" s="5">
        <v>178379</v>
      </c>
      <c r="X33" s="5">
        <v>173102</v>
      </c>
      <c r="Y33" s="5"/>
      <c r="Z33" s="5">
        <v>344093</v>
      </c>
      <c r="AA33" s="5">
        <v>169363</v>
      </c>
      <c r="AB33" s="5">
        <v>174730</v>
      </c>
      <c r="AC33" s="5"/>
      <c r="AD33" s="5">
        <v>343815</v>
      </c>
      <c r="AE33" s="5">
        <v>170735</v>
      </c>
      <c r="AF33" s="5">
        <v>173081</v>
      </c>
      <c r="AH33" s="5">
        <v>358804</v>
      </c>
      <c r="AI33" s="5">
        <v>174992</v>
      </c>
      <c r="AJ33" s="5">
        <v>183811</v>
      </c>
      <c r="AK33" s="5"/>
      <c r="AL33" s="5">
        <v>359093</v>
      </c>
      <c r="AM33" s="5">
        <v>176469</v>
      </c>
      <c r="AN33" s="5">
        <v>182624</v>
      </c>
      <c r="AO33" s="5"/>
      <c r="AP33" s="5">
        <v>366350</v>
      </c>
      <c r="AQ33" s="5">
        <v>181638</v>
      </c>
      <c r="AR33" s="5">
        <v>184712</v>
      </c>
      <c r="AS33" s="5"/>
      <c r="AT33" s="5">
        <v>366964</v>
      </c>
      <c r="AU33" s="5">
        <v>182108</v>
      </c>
      <c r="AV33" s="5">
        <v>184856</v>
      </c>
    </row>
    <row r="34" spans="1:48">
      <c r="A34" t="s">
        <v>43</v>
      </c>
      <c r="B34" s="5">
        <v>219364</v>
      </c>
      <c r="C34" s="5">
        <v>107603</v>
      </c>
      <c r="D34" s="5">
        <v>111761</v>
      </c>
      <c r="E34" s="5"/>
      <c r="F34" s="5">
        <v>200814</v>
      </c>
      <c r="G34" s="5">
        <v>96470</v>
      </c>
      <c r="H34" s="5">
        <v>104344</v>
      </c>
      <c r="I34" s="5"/>
      <c r="J34" s="5">
        <v>204992</v>
      </c>
      <c r="K34" s="5">
        <v>95126</v>
      </c>
      <c r="L34" s="5">
        <v>109866</v>
      </c>
      <c r="M34" s="5"/>
      <c r="N34" s="5">
        <v>207586</v>
      </c>
      <c r="O34" s="5">
        <v>97541</v>
      </c>
      <c r="P34" s="5">
        <v>110045</v>
      </c>
      <c r="R34" s="5">
        <v>220047</v>
      </c>
      <c r="S34" s="5">
        <v>102683</v>
      </c>
      <c r="T34" s="5">
        <v>117365</v>
      </c>
      <c r="U34" s="5"/>
      <c r="V34" s="5">
        <v>220000</v>
      </c>
      <c r="W34" s="5">
        <v>103521</v>
      </c>
      <c r="X34" s="5">
        <v>116479</v>
      </c>
      <c r="Y34" s="5"/>
      <c r="Z34" s="5">
        <v>218759</v>
      </c>
      <c r="AA34" s="5">
        <v>100453</v>
      </c>
      <c r="AB34" s="5">
        <v>118307</v>
      </c>
      <c r="AC34" s="5"/>
      <c r="AD34" s="5">
        <v>214302</v>
      </c>
      <c r="AE34" s="5">
        <v>98813</v>
      </c>
      <c r="AF34" s="5">
        <v>115489</v>
      </c>
      <c r="AH34" s="5">
        <v>215473</v>
      </c>
      <c r="AI34" s="5">
        <v>96421</v>
      </c>
      <c r="AJ34" s="5">
        <v>119052</v>
      </c>
      <c r="AK34" s="5"/>
      <c r="AL34" s="5">
        <v>225146</v>
      </c>
      <c r="AM34" s="5">
        <v>97187</v>
      </c>
      <c r="AN34" s="5">
        <v>127959</v>
      </c>
      <c r="AO34" s="5"/>
      <c r="AP34" s="5">
        <v>226372</v>
      </c>
      <c r="AQ34" s="5">
        <v>100547</v>
      </c>
      <c r="AR34" s="5">
        <v>125824</v>
      </c>
      <c r="AS34" s="5"/>
      <c r="AT34" s="5">
        <v>226647</v>
      </c>
      <c r="AU34" s="5">
        <v>104711</v>
      </c>
      <c r="AV34" s="5">
        <v>121935</v>
      </c>
    </row>
    <row r="35" spans="1:48">
      <c r="A35" t="s">
        <v>44</v>
      </c>
      <c r="B35" s="5">
        <v>471087</v>
      </c>
      <c r="C35" s="5">
        <v>211781</v>
      </c>
      <c r="D35" s="5">
        <v>259307</v>
      </c>
      <c r="E35" s="5"/>
      <c r="F35" s="5">
        <v>454523</v>
      </c>
      <c r="G35" s="5">
        <v>199706</v>
      </c>
      <c r="H35" s="5">
        <v>254817</v>
      </c>
      <c r="I35" s="5"/>
      <c r="J35" s="5">
        <v>456172</v>
      </c>
      <c r="K35" s="5">
        <v>202833</v>
      </c>
      <c r="L35" s="5">
        <v>253339</v>
      </c>
      <c r="M35" s="5"/>
      <c r="N35" s="5">
        <v>496586</v>
      </c>
      <c r="O35" s="5">
        <v>209432</v>
      </c>
      <c r="P35" s="5">
        <v>287153</v>
      </c>
      <c r="R35" s="5">
        <v>506951</v>
      </c>
      <c r="S35" s="5">
        <v>219109</v>
      </c>
      <c r="T35" s="5">
        <v>287842</v>
      </c>
      <c r="U35" s="5"/>
      <c r="V35" s="5">
        <v>499814</v>
      </c>
      <c r="W35" s="5">
        <v>217428</v>
      </c>
      <c r="X35" s="5">
        <v>282385</v>
      </c>
      <c r="Y35" s="5"/>
      <c r="Z35" s="5">
        <v>508966</v>
      </c>
      <c r="AA35" s="5">
        <v>218573</v>
      </c>
      <c r="AB35" s="5">
        <v>290393</v>
      </c>
      <c r="AC35" s="5"/>
      <c r="AD35" s="5">
        <v>500451</v>
      </c>
      <c r="AE35" s="5">
        <v>219407</v>
      </c>
      <c r="AF35" s="5">
        <v>281044</v>
      </c>
      <c r="AH35" s="5">
        <v>547387</v>
      </c>
      <c r="AI35" s="5">
        <v>226437</v>
      </c>
      <c r="AJ35" s="5">
        <v>320951</v>
      </c>
      <c r="AK35" s="5"/>
      <c r="AL35" s="5">
        <v>527807</v>
      </c>
      <c r="AM35" s="5">
        <v>221812</v>
      </c>
      <c r="AN35" s="5">
        <v>305994</v>
      </c>
      <c r="AO35" s="5"/>
      <c r="AP35" s="5">
        <v>542241</v>
      </c>
      <c r="AQ35" s="5">
        <v>226531</v>
      </c>
      <c r="AR35" s="5">
        <v>315709</v>
      </c>
      <c r="AS35" s="5"/>
      <c r="AT35" s="5">
        <v>566138</v>
      </c>
      <c r="AU35" s="5">
        <v>237151</v>
      </c>
      <c r="AV35" s="5">
        <v>328987</v>
      </c>
    </row>
    <row r="36" spans="1:48">
      <c r="A36" t="s">
        <v>45</v>
      </c>
      <c r="B36" s="5">
        <v>509247</v>
      </c>
      <c r="C36" s="5">
        <v>253894</v>
      </c>
      <c r="D36" s="5">
        <v>255354</v>
      </c>
      <c r="E36" s="5"/>
      <c r="F36" s="5">
        <v>480701</v>
      </c>
      <c r="G36" s="5">
        <v>241774</v>
      </c>
      <c r="H36" s="5">
        <v>238927</v>
      </c>
      <c r="I36" s="5"/>
      <c r="J36" s="5">
        <v>478897</v>
      </c>
      <c r="K36" s="5">
        <v>230773</v>
      </c>
      <c r="L36" s="5">
        <v>248124</v>
      </c>
      <c r="M36" s="5"/>
      <c r="N36" s="5">
        <v>502917</v>
      </c>
      <c r="O36" s="5">
        <v>252425</v>
      </c>
      <c r="P36" s="5">
        <v>250492</v>
      </c>
      <c r="R36" s="5">
        <v>538620</v>
      </c>
      <c r="S36" s="5">
        <v>265705</v>
      </c>
      <c r="T36" s="5">
        <v>272915</v>
      </c>
      <c r="U36" s="5"/>
      <c r="V36" s="5">
        <v>561907</v>
      </c>
      <c r="W36" s="5">
        <v>278746</v>
      </c>
      <c r="X36" s="5">
        <v>283161</v>
      </c>
      <c r="Y36" s="5"/>
      <c r="Z36" s="5">
        <v>543890</v>
      </c>
      <c r="AA36" s="5">
        <v>266858</v>
      </c>
      <c r="AB36" s="5">
        <v>277032</v>
      </c>
      <c r="AC36" s="5"/>
      <c r="AD36" s="5">
        <v>513570</v>
      </c>
      <c r="AE36" s="5">
        <v>247321</v>
      </c>
      <c r="AF36" s="5">
        <v>266248</v>
      </c>
      <c r="AH36" s="5">
        <v>552681</v>
      </c>
      <c r="AI36" s="5">
        <v>265514</v>
      </c>
      <c r="AJ36" s="5">
        <v>287167</v>
      </c>
      <c r="AK36" s="5"/>
      <c r="AL36" s="5">
        <v>554687</v>
      </c>
      <c r="AM36" s="5">
        <v>265579</v>
      </c>
      <c r="AN36" s="5">
        <v>289108</v>
      </c>
      <c r="AO36" s="5"/>
      <c r="AP36" s="5">
        <v>562453</v>
      </c>
      <c r="AQ36" s="5">
        <v>266670</v>
      </c>
      <c r="AR36" s="5">
        <v>295782</v>
      </c>
      <c r="AS36" s="5"/>
      <c r="AT36" s="5">
        <v>567453</v>
      </c>
      <c r="AU36" s="5">
        <v>275753</v>
      </c>
      <c r="AV36" s="5">
        <v>291700</v>
      </c>
    </row>
    <row r="37" spans="1:48">
      <c r="A37" t="s">
        <v>46</v>
      </c>
      <c r="B37" s="5">
        <v>331900</v>
      </c>
      <c r="C37" s="5">
        <v>173204</v>
      </c>
      <c r="D37" s="5">
        <v>158696</v>
      </c>
      <c r="E37" s="5"/>
      <c r="F37" s="5">
        <v>305302</v>
      </c>
      <c r="G37" s="5">
        <v>154736</v>
      </c>
      <c r="H37" s="5">
        <v>150566</v>
      </c>
      <c r="I37" s="5"/>
      <c r="J37" s="5">
        <v>310967</v>
      </c>
      <c r="K37" s="5">
        <v>161108</v>
      </c>
      <c r="L37" s="5">
        <v>149859</v>
      </c>
      <c r="M37" s="5"/>
      <c r="N37" s="5">
        <v>321384</v>
      </c>
      <c r="O37" s="5">
        <v>170204</v>
      </c>
      <c r="P37" s="5">
        <v>151180</v>
      </c>
      <c r="R37" s="5">
        <v>333226</v>
      </c>
      <c r="S37" s="5">
        <v>173425</v>
      </c>
      <c r="T37" s="5">
        <v>159801</v>
      </c>
      <c r="U37" s="5"/>
      <c r="V37" s="5">
        <v>340129</v>
      </c>
      <c r="W37" s="5">
        <v>182212</v>
      </c>
      <c r="X37" s="5">
        <v>157918</v>
      </c>
      <c r="Y37" s="5"/>
      <c r="Z37" s="5">
        <v>316071</v>
      </c>
      <c r="AA37" s="5">
        <v>166961</v>
      </c>
      <c r="AB37" s="5">
        <v>149111</v>
      </c>
      <c r="AC37" s="5"/>
      <c r="AD37" s="5">
        <v>303670</v>
      </c>
      <c r="AE37" s="5">
        <v>160136</v>
      </c>
      <c r="AF37" s="5">
        <v>143534</v>
      </c>
      <c r="AH37" s="5">
        <v>331994</v>
      </c>
      <c r="AI37" s="5">
        <v>168405</v>
      </c>
      <c r="AJ37" s="5">
        <v>163589</v>
      </c>
      <c r="AK37" s="5"/>
      <c r="AL37" s="5">
        <v>342861</v>
      </c>
      <c r="AM37" s="5">
        <v>176257</v>
      </c>
      <c r="AN37" s="5">
        <v>166603</v>
      </c>
      <c r="AO37" s="5"/>
      <c r="AP37" s="5">
        <v>355431</v>
      </c>
      <c r="AQ37" s="5">
        <v>178284</v>
      </c>
      <c r="AR37" s="5">
        <v>177147</v>
      </c>
      <c r="AS37" s="5"/>
      <c r="AT37" s="5">
        <v>340128</v>
      </c>
      <c r="AU37" s="5">
        <v>172729</v>
      </c>
      <c r="AV37" s="5">
        <v>167399</v>
      </c>
    </row>
    <row r="38" spans="1:48">
      <c r="A38" t="s">
        <v>47</v>
      </c>
      <c r="B38" s="5">
        <v>768423</v>
      </c>
      <c r="C38" s="5">
        <v>374895</v>
      </c>
      <c r="D38" s="5">
        <v>393528</v>
      </c>
      <c r="E38" s="5"/>
      <c r="F38" s="5">
        <v>775217</v>
      </c>
      <c r="G38" s="5">
        <v>383348</v>
      </c>
      <c r="H38" s="5">
        <v>391869</v>
      </c>
      <c r="I38" s="5"/>
      <c r="J38" s="5">
        <v>810805</v>
      </c>
      <c r="K38" s="5">
        <v>400325</v>
      </c>
      <c r="L38" s="5">
        <v>410480</v>
      </c>
      <c r="M38" s="5"/>
      <c r="N38" s="5">
        <v>786916</v>
      </c>
      <c r="O38" s="5">
        <v>395758</v>
      </c>
      <c r="P38" s="5">
        <v>391158</v>
      </c>
      <c r="R38" s="5">
        <v>853691</v>
      </c>
      <c r="S38" s="5">
        <v>410485</v>
      </c>
      <c r="T38" s="5">
        <v>443206</v>
      </c>
      <c r="U38" s="5"/>
      <c r="V38" s="5">
        <v>905463</v>
      </c>
      <c r="W38" s="5">
        <v>444559</v>
      </c>
      <c r="X38" s="5">
        <v>460904</v>
      </c>
      <c r="Y38" s="5"/>
      <c r="Z38" s="5">
        <v>888861</v>
      </c>
      <c r="AA38" s="5">
        <v>434897</v>
      </c>
      <c r="AB38" s="5">
        <v>453964</v>
      </c>
      <c r="AC38" s="5"/>
      <c r="AD38" s="5">
        <v>855131</v>
      </c>
      <c r="AE38" s="5">
        <v>422191</v>
      </c>
      <c r="AF38" s="5">
        <v>432940</v>
      </c>
      <c r="AH38" s="5">
        <v>868149</v>
      </c>
      <c r="AI38" s="5">
        <v>420523</v>
      </c>
      <c r="AJ38" s="5">
        <v>447626</v>
      </c>
      <c r="AK38" s="5"/>
      <c r="AL38" s="5">
        <v>871885</v>
      </c>
      <c r="AM38" s="5">
        <v>421692</v>
      </c>
      <c r="AN38" s="5">
        <v>450194</v>
      </c>
      <c r="AO38" s="5"/>
      <c r="AP38" s="5">
        <v>872797</v>
      </c>
      <c r="AQ38" s="5">
        <v>432568</v>
      </c>
      <c r="AR38" s="5">
        <v>440230</v>
      </c>
      <c r="AS38" s="5"/>
      <c r="AT38" s="5">
        <v>871317</v>
      </c>
      <c r="AU38" s="5">
        <v>424876</v>
      </c>
      <c r="AV38" s="5">
        <v>446441</v>
      </c>
    </row>
    <row r="39" spans="1:48">
      <c r="A39" t="s">
        <v>48</v>
      </c>
      <c r="B39" s="5">
        <v>217405</v>
      </c>
      <c r="C39" s="5">
        <v>112991</v>
      </c>
      <c r="D39" s="5">
        <v>104414</v>
      </c>
      <c r="E39" s="5"/>
      <c r="F39" s="5">
        <v>236301</v>
      </c>
      <c r="G39" s="5">
        <v>119587</v>
      </c>
      <c r="H39" s="5">
        <v>116714</v>
      </c>
      <c r="I39" s="5"/>
      <c r="J39" s="5">
        <v>234858</v>
      </c>
      <c r="K39" s="5">
        <v>119246</v>
      </c>
      <c r="L39" s="5">
        <v>115612</v>
      </c>
      <c r="M39" s="5"/>
      <c r="N39" s="5">
        <v>252313</v>
      </c>
      <c r="O39" s="5">
        <v>122882</v>
      </c>
      <c r="P39" s="5">
        <v>129430</v>
      </c>
      <c r="R39" s="5">
        <v>242311</v>
      </c>
      <c r="S39" s="5">
        <v>117547</v>
      </c>
      <c r="T39" s="5">
        <v>124764</v>
      </c>
      <c r="U39" s="5"/>
      <c r="V39" s="5">
        <v>277244</v>
      </c>
      <c r="W39" s="5">
        <v>133186</v>
      </c>
      <c r="X39" s="5">
        <v>144058</v>
      </c>
      <c r="Y39" s="5"/>
      <c r="Z39" s="5">
        <v>271875</v>
      </c>
      <c r="AA39" s="5">
        <v>130827</v>
      </c>
      <c r="AB39" s="5">
        <v>141047</v>
      </c>
      <c r="AC39" s="5"/>
      <c r="AD39" s="5">
        <v>254437</v>
      </c>
      <c r="AE39" s="5">
        <v>131650</v>
      </c>
      <c r="AF39" s="5">
        <v>122786</v>
      </c>
      <c r="AH39" s="5">
        <v>268046</v>
      </c>
      <c r="AI39" s="5">
        <v>135892</v>
      </c>
      <c r="AJ39" s="5">
        <v>132154</v>
      </c>
      <c r="AK39" s="5"/>
      <c r="AL39" s="5">
        <v>276865</v>
      </c>
      <c r="AM39" s="5">
        <v>139462</v>
      </c>
      <c r="AN39" s="5">
        <v>137403</v>
      </c>
      <c r="AO39" s="5"/>
      <c r="AP39" s="5">
        <v>272863</v>
      </c>
      <c r="AQ39" s="5">
        <v>140078</v>
      </c>
      <c r="AR39" s="5">
        <v>132785</v>
      </c>
      <c r="AS39" s="5"/>
      <c r="AT39" s="5">
        <v>278794</v>
      </c>
      <c r="AU39" s="5">
        <v>142965</v>
      </c>
      <c r="AV39" s="5">
        <v>135829</v>
      </c>
    </row>
    <row r="40" spans="1:48">
      <c r="A40" t="s">
        <v>49</v>
      </c>
      <c r="B40" s="5">
        <v>230889</v>
      </c>
      <c r="C40" s="5">
        <v>110907</v>
      </c>
      <c r="D40" s="5">
        <v>119981</v>
      </c>
      <c r="E40" s="5"/>
      <c r="F40" s="5">
        <v>204881</v>
      </c>
      <c r="G40" s="5">
        <v>96980</v>
      </c>
      <c r="H40" s="5">
        <v>107901</v>
      </c>
      <c r="I40" s="5"/>
      <c r="J40" s="5">
        <v>207663</v>
      </c>
      <c r="K40" s="5">
        <v>97418</v>
      </c>
      <c r="L40" s="5">
        <v>110245</v>
      </c>
      <c r="M40" s="5"/>
      <c r="N40" s="5">
        <v>233576</v>
      </c>
      <c r="O40" s="5">
        <v>114197</v>
      </c>
      <c r="P40" s="5">
        <v>119378</v>
      </c>
      <c r="R40" s="5">
        <v>174318</v>
      </c>
      <c r="S40" s="5">
        <v>82525</v>
      </c>
      <c r="T40" s="5">
        <v>91793</v>
      </c>
      <c r="U40" s="5"/>
      <c r="V40" s="5">
        <v>233303</v>
      </c>
      <c r="W40" s="5">
        <v>111559</v>
      </c>
      <c r="X40" s="5">
        <v>121743</v>
      </c>
      <c r="Y40" s="5"/>
      <c r="Z40" s="5">
        <v>223937</v>
      </c>
      <c r="AA40" s="5">
        <v>108385</v>
      </c>
      <c r="AB40" s="5">
        <v>115552</v>
      </c>
      <c r="AC40" s="5"/>
      <c r="AD40" s="5">
        <v>212379</v>
      </c>
      <c r="AE40" s="5">
        <v>103876</v>
      </c>
      <c r="AF40" s="5">
        <v>108503</v>
      </c>
      <c r="AH40" s="5">
        <v>227076</v>
      </c>
      <c r="AI40" s="5">
        <v>111575</v>
      </c>
      <c r="AJ40" s="5">
        <v>115500</v>
      </c>
      <c r="AK40" s="5"/>
      <c r="AL40" s="5">
        <v>226864</v>
      </c>
      <c r="AM40" s="5">
        <v>109209</v>
      </c>
      <c r="AN40" s="5">
        <v>117656</v>
      </c>
      <c r="AO40" s="5"/>
      <c r="AP40" s="5">
        <v>242851</v>
      </c>
      <c r="AQ40" s="5">
        <v>118798</v>
      </c>
      <c r="AR40" s="5">
        <v>124053</v>
      </c>
      <c r="AS40" s="5"/>
      <c r="AT40" s="5">
        <v>247056</v>
      </c>
      <c r="AU40" s="5">
        <v>118618</v>
      </c>
      <c r="AV40" s="5">
        <v>128438</v>
      </c>
    </row>
    <row r="41" spans="1:48">
      <c r="A41" t="s">
        <v>50</v>
      </c>
      <c r="B41" s="5">
        <v>457821</v>
      </c>
      <c r="C41" s="5">
        <v>221059</v>
      </c>
      <c r="D41" s="5">
        <v>236762</v>
      </c>
      <c r="E41" s="5"/>
      <c r="F41" s="5">
        <v>377056</v>
      </c>
      <c r="G41" s="5">
        <v>178607</v>
      </c>
      <c r="H41" s="5">
        <v>198450</v>
      </c>
      <c r="I41" s="5"/>
      <c r="J41" s="5">
        <v>383424</v>
      </c>
      <c r="K41" s="5">
        <v>181552</v>
      </c>
      <c r="L41" s="5">
        <v>201872</v>
      </c>
      <c r="M41" s="5"/>
      <c r="N41" s="5">
        <v>416056</v>
      </c>
      <c r="O41" s="5">
        <v>208375</v>
      </c>
      <c r="P41" s="5">
        <v>207682</v>
      </c>
      <c r="R41" s="5">
        <v>416880</v>
      </c>
      <c r="S41" s="5">
        <v>202919</v>
      </c>
      <c r="T41" s="5">
        <v>213961</v>
      </c>
      <c r="U41" s="5"/>
      <c r="V41" s="5">
        <v>463736</v>
      </c>
      <c r="W41" s="5">
        <v>234449</v>
      </c>
      <c r="X41" s="5">
        <v>229287</v>
      </c>
      <c r="Y41" s="5"/>
      <c r="Z41" s="5">
        <v>481951</v>
      </c>
      <c r="AA41" s="5">
        <v>234786</v>
      </c>
      <c r="AB41" s="5">
        <v>247165</v>
      </c>
      <c r="AC41" s="5"/>
      <c r="AD41" s="5">
        <v>466964</v>
      </c>
      <c r="AE41" s="5">
        <v>221149</v>
      </c>
      <c r="AF41" s="5">
        <v>245814</v>
      </c>
      <c r="AH41" s="5">
        <v>499069</v>
      </c>
      <c r="AI41" s="5">
        <v>240410</v>
      </c>
      <c r="AJ41" s="5">
        <v>258659</v>
      </c>
      <c r="AK41" s="5"/>
      <c r="AL41" s="5">
        <v>514691</v>
      </c>
      <c r="AM41" s="5">
        <v>243426</v>
      </c>
      <c r="AN41" s="5">
        <v>271265</v>
      </c>
      <c r="AO41" s="5"/>
      <c r="AP41" s="5">
        <v>491754</v>
      </c>
      <c r="AQ41" s="5">
        <v>233280</v>
      </c>
      <c r="AR41" s="5">
        <v>258474</v>
      </c>
      <c r="AS41" s="5"/>
      <c r="AT41" s="5">
        <v>531483</v>
      </c>
      <c r="AU41" s="5">
        <v>253541</v>
      </c>
      <c r="AV41" s="5">
        <v>277942</v>
      </c>
    </row>
    <row r="42" spans="1:48">
      <c r="A42" t="s">
        <v>51</v>
      </c>
      <c r="B42" s="5">
        <v>303785</v>
      </c>
      <c r="C42" s="5">
        <v>155691</v>
      </c>
      <c r="D42" s="5">
        <v>148094</v>
      </c>
      <c r="E42" s="5"/>
      <c r="F42" s="5">
        <v>292381</v>
      </c>
      <c r="G42" s="5">
        <v>139427</v>
      </c>
      <c r="H42" s="5">
        <v>152953</v>
      </c>
      <c r="I42" s="5"/>
      <c r="J42" s="5">
        <v>330413</v>
      </c>
      <c r="K42" s="5">
        <v>162514</v>
      </c>
      <c r="L42" s="5">
        <v>167898</v>
      </c>
      <c r="M42" s="5"/>
      <c r="N42" s="5">
        <v>337595</v>
      </c>
      <c r="O42" s="5">
        <v>157896</v>
      </c>
      <c r="P42" s="5">
        <v>179699</v>
      </c>
      <c r="R42" s="5">
        <v>324251</v>
      </c>
      <c r="S42" s="5">
        <v>156165</v>
      </c>
      <c r="T42" s="5">
        <v>168087</v>
      </c>
      <c r="U42" s="5"/>
      <c r="V42" s="5">
        <v>356431</v>
      </c>
      <c r="W42" s="5">
        <v>170614</v>
      </c>
      <c r="X42" s="5">
        <v>185816</v>
      </c>
      <c r="Y42" s="5"/>
      <c r="Z42" s="5">
        <v>366833</v>
      </c>
      <c r="AA42" s="5">
        <v>173470</v>
      </c>
      <c r="AB42" s="5">
        <v>193364</v>
      </c>
      <c r="AC42" s="5"/>
      <c r="AD42" s="5">
        <v>353889</v>
      </c>
      <c r="AE42" s="5">
        <v>166591</v>
      </c>
      <c r="AF42" s="5">
        <v>187298</v>
      </c>
      <c r="AH42" s="5">
        <v>357733</v>
      </c>
      <c r="AI42" s="5">
        <v>165953</v>
      </c>
      <c r="AJ42" s="5">
        <v>191780</v>
      </c>
      <c r="AK42" s="5"/>
      <c r="AL42" s="5">
        <v>365031</v>
      </c>
      <c r="AM42" s="5">
        <v>171980</v>
      </c>
      <c r="AN42" s="5">
        <v>193051</v>
      </c>
      <c r="AO42" s="5"/>
      <c r="AP42" s="5">
        <v>373452</v>
      </c>
      <c r="AQ42" s="5">
        <v>174687</v>
      </c>
      <c r="AR42" s="5">
        <v>198765</v>
      </c>
      <c r="AS42" s="5"/>
      <c r="AT42" s="5">
        <v>365049</v>
      </c>
      <c r="AU42" s="5">
        <v>173384</v>
      </c>
      <c r="AV42" s="5">
        <v>191664</v>
      </c>
    </row>
    <row r="43" spans="1:48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</row>
    <row r="44" spans="1:48">
      <c r="A44" s="27" t="s">
        <v>80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</row>
    <row r="45" spans="1:48">
      <c r="B45" s="28" t="s">
        <v>28</v>
      </c>
      <c r="C45" s="28"/>
      <c r="D45" s="28"/>
      <c r="F45" s="28" t="s">
        <v>29</v>
      </c>
      <c r="G45" s="28"/>
      <c r="H45" s="28"/>
      <c r="J45" s="28" t="s">
        <v>30</v>
      </c>
      <c r="K45" s="28"/>
      <c r="L45" s="28"/>
      <c r="N45" s="28" t="s">
        <v>68</v>
      </c>
      <c r="O45" s="28"/>
      <c r="P45" s="28"/>
      <c r="R45" s="28" t="s">
        <v>69</v>
      </c>
      <c r="S45" s="28"/>
      <c r="T45" s="28"/>
      <c r="V45" s="28" t="s">
        <v>70</v>
      </c>
      <c r="W45" s="28"/>
      <c r="X45" s="28"/>
      <c r="Z45" s="28" t="s">
        <v>71</v>
      </c>
      <c r="AA45" s="28"/>
      <c r="AB45" s="28"/>
      <c r="AD45" s="28" t="s">
        <v>72</v>
      </c>
      <c r="AE45" s="28"/>
      <c r="AF45" s="28"/>
      <c r="AH45" s="28" t="s">
        <v>73</v>
      </c>
      <c r="AI45" s="28"/>
      <c r="AJ45" s="28"/>
      <c r="AL45" s="28" t="s">
        <v>74</v>
      </c>
      <c r="AM45" s="28"/>
      <c r="AN45" s="28"/>
      <c r="AP45" s="28" t="s">
        <v>75</v>
      </c>
      <c r="AQ45" s="28"/>
      <c r="AR45" s="28"/>
      <c r="AT45" s="28" t="s">
        <v>76</v>
      </c>
      <c r="AU45" s="28"/>
      <c r="AV45" s="28"/>
    </row>
    <row r="46" spans="1:48" s="4" customFormat="1">
      <c r="A46" s="1" t="s">
        <v>0</v>
      </c>
      <c r="B46" s="1" t="s">
        <v>1</v>
      </c>
      <c r="C46" s="1" t="s">
        <v>23</v>
      </c>
      <c r="D46" s="1" t="s">
        <v>24</v>
      </c>
      <c r="E46" s="1"/>
      <c r="F46" s="1" t="s">
        <v>1</v>
      </c>
      <c r="G46" s="1" t="s">
        <v>23</v>
      </c>
      <c r="H46" s="1" t="s">
        <v>24</v>
      </c>
      <c r="I46" s="1"/>
      <c r="J46" s="1" t="s">
        <v>1</v>
      </c>
      <c r="K46" s="1" t="s">
        <v>23</v>
      </c>
      <c r="L46" s="1" t="s">
        <v>24</v>
      </c>
      <c r="M46" s="1"/>
      <c r="N46" s="1" t="s">
        <v>1</v>
      </c>
      <c r="O46" s="1" t="s">
        <v>23</v>
      </c>
      <c r="P46" s="1" t="s">
        <v>24</v>
      </c>
      <c r="Q46" s="1"/>
      <c r="R46" s="1" t="s">
        <v>1</v>
      </c>
      <c r="S46" s="1" t="s">
        <v>23</v>
      </c>
      <c r="T46" s="1" t="s">
        <v>24</v>
      </c>
      <c r="U46" s="1"/>
      <c r="V46" s="1" t="s">
        <v>1</v>
      </c>
      <c r="W46" s="1" t="s">
        <v>23</v>
      </c>
      <c r="X46" s="1" t="s">
        <v>24</v>
      </c>
      <c r="Y46" s="1"/>
      <c r="Z46" s="1" t="s">
        <v>1</v>
      </c>
      <c r="AA46" s="1" t="s">
        <v>23</v>
      </c>
      <c r="AB46" s="1" t="s">
        <v>24</v>
      </c>
      <c r="AC46" s="1"/>
      <c r="AD46" s="1" t="s">
        <v>1</v>
      </c>
      <c r="AE46" s="1" t="s">
        <v>23</v>
      </c>
      <c r="AF46" s="1" t="s">
        <v>24</v>
      </c>
      <c r="AG46" s="1"/>
      <c r="AH46" s="1" t="s">
        <v>1</v>
      </c>
      <c r="AI46" s="1" t="s">
        <v>23</v>
      </c>
      <c r="AJ46" s="1" t="s">
        <v>24</v>
      </c>
      <c r="AK46" s="1"/>
      <c r="AL46" s="1" t="s">
        <v>1</v>
      </c>
      <c r="AM46" s="1" t="s">
        <v>23</v>
      </c>
      <c r="AN46" s="1" t="s">
        <v>24</v>
      </c>
      <c r="AO46" s="1"/>
      <c r="AP46" s="1" t="s">
        <v>1</v>
      </c>
      <c r="AQ46" s="1" t="s">
        <v>23</v>
      </c>
      <c r="AR46" s="1" t="s">
        <v>24</v>
      </c>
      <c r="AS46" s="1"/>
      <c r="AT46" s="1" t="s">
        <v>1</v>
      </c>
      <c r="AU46" s="1" t="s">
        <v>23</v>
      </c>
      <c r="AV46" s="1" t="s">
        <v>24</v>
      </c>
    </row>
    <row r="47" spans="1:48">
      <c r="A47" s="4" t="s">
        <v>1</v>
      </c>
      <c r="B47" s="18">
        <f t="shared" ref="B47:D62" si="0">B5/B26%</f>
        <v>17.217084902128747</v>
      </c>
      <c r="C47" s="18">
        <f t="shared" si="0"/>
        <v>17.667887402478961</v>
      </c>
      <c r="D47" s="18">
        <f t="shared" si="0"/>
        <v>16.814453904140681</v>
      </c>
      <c r="F47" s="18">
        <f>F5/F26%</f>
        <v>12.353758274009918</v>
      </c>
      <c r="G47" s="18">
        <f t="shared" ref="G47:H47" si="1">G5/G26%</f>
        <v>12.319612645274091</v>
      </c>
      <c r="H47" s="18">
        <f t="shared" si="1"/>
        <v>12.383714874785591</v>
      </c>
      <c r="J47" s="18">
        <f>J5/J26%</f>
        <v>11.875130757396459</v>
      </c>
      <c r="K47" s="18">
        <f t="shared" ref="K47:L47" si="2">K5/K26%</f>
        <v>12.087877637991813</v>
      </c>
      <c r="L47" s="18">
        <f t="shared" si="2"/>
        <v>11.687183793650368</v>
      </c>
      <c r="N47" s="18">
        <f>N5/N26%</f>
        <v>11.778178709247252</v>
      </c>
      <c r="O47" s="18">
        <f t="shared" ref="O47:P47" si="3">O5/O26%</f>
        <v>12.312765534573785</v>
      </c>
      <c r="P47" s="18">
        <f t="shared" si="3"/>
        <v>11.312929954386499</v>
      </c>
      <c r="R47" s="18">
        <f>R5/R26%</f>
        <v>11.424562150798408</v>
      </c>
      <c r="S47" s="18">
        <f t="shared" ref="S47:T47" si="4">S5/S26%</f>
        <v>12.066245294328503</v>
      </c>
      <c r="T47" s="18">
        <f t="shared" si="4"/>
        <v>10.873736235605199</v>
      </c>
      <c r="V47" s="18">
        <f>V5/V26%</f>
        <v>12.274092304049837</v>
      </c>
      <c r="W47" s="18">
        <f t="shared" ref="W47:X47" si="5">W5/W26%</f>
        <v>11.631294556825049</v>
      </c>
      <c r="X47" s="18">
        <f t="shared" si="5"/>
        <v>12.835779325187263</v>
      </c>
      <c r="Z47" s="18">
        <f>Z5/Z26%</f>
        <v>10.916464225661796</v>
      </c>
      <c r="AA47" s="18">
        <f t="shared" ref="AA47:AB47" si="6">AA5/AA26%</f>
        <v>10.438339149722038</v>
      </c>
      <c r="AB47" s="18">
        <f t="shared" si="6"/>
        <v>11.327005609407255</v>
      </c>
      <c r="AD47" s="18">
        <f>AD5/AD26%</f>
        <v>15.539451335063497</v>
      </c>
      <c r="AE47" s="18">
        <f t="shared" ref="AE47:AF47" si="7">AE5/AE26%</f>
        <v>14.932776776084506</v>
      </c>
      <c r="AF47" s="18">
        <f t="shared" si="7"/>
        <v>16.05920376707525</v>
      </c>
      <c r="AH47" s="18">
        <f>AH5/AH26%</f>
        <v>10.54146447524286</v>
      </c>
      <c r="AI47" s="18">
        <f t="shared" ref="AI47:AJ47" si="8">AI5/AI26%</f>
        <v>10.59991565320666</v>
      </c>
      <c r="AJ47" s="18">
        <f t="shared" si="8"/>
        <v>10.492429100875565</v>
      </c>
      <c r="AL47" s="18">
        <f>AL5/AL26%</f>
        <v>9.3555580391154081</v>
      </c>
      <c r="AM47" s="18">
        <f t="shared" ref="AM47:AN47" si="9">AM5/AM26%</f>
        <v>9.4952240304961126</v>
      </c>
      <c r="AN47" s="18">
        <f t="shared" si="9"/>
        <v>9.2385017884690779</v>
      </c>
      <c r="AP47" s="18">
        <f>AP5/AP26%</f>
        <v>9.1841896947039174</v>
      </c>
      <c r="AQ47" s="18">
        <f t="shared" ref="AQ47:AR47" si="10">AQ5/AQ26%</f>
        <v>8.9840021279491715</v>
      </c>
      <c r="AR47" s="18">
        <f t="shared" si="10"/>
        <v>9.3521171577642459</v>
      </c>
      <c r="AT47" s="18">
        <f>AT5/AT26%</f>
        <v>7.2071175426099536</v>
      </c>
      <c r="AU47" s="18">
        <f t="shared" ref="AU47:AV47" si="11">AU5/AU26%</f>
        <v>6.9800174495268559</v>
      </c>
      <c r="AV47" s="18">
        <f t="shared" si="11"/>
        <v>7.3974892303888815</v>
      </c>
    </row>
    <row r="48" spans="1:48">
      <c r="A48" t="s">
        <v>36</v>
      </c>
      <c r="B48" s="18">
        <f t="shared" si="0"/>
        <v>11.338887452015141</v>
      </c>
      <c r="C48" s="18">
        <f t="shared" si="0"/>
        <v>12.716495544439924</v>
      </c>
      <c r="D48" s="18">
        <f t="shared" si="0"/>
        <v>10.071764717392792</v>
      </c>
      <c r="F48" s="18">
        <f t="shared" ref="F48:H63" si="12">F6/F27%</f>
        <v>5.9020717244925747</v>
      </c>
      <c r="G48" s="18">
        <f t="shared" si="12"/>
        <v>5.0557059527811692</v>
      </c>
      <c r="H48" s="18">
        <f t="shared" si="12"/>
        <v>6.648885650720131</v>
      </c>
      <c r="J48" s="18">
        <f t="shared" ref="J48:L63" si="13">J6/J27%</f>
        <v>7.4933585600062207</v>
      </c>
      <c r="K48" s="18">
        <f t="shared" si="13"/>
        <v>8.6331592163392461</v>
      </c>
      <c r="L48" s="18">
        <f t="shared" si="13"/>
        <v>6.4305122522319467</v>
      </c>
      <c r="N48" s="18">
        <f t="shared" ref="N48:P63" si="14">N6/N27%</f>
        <v>7.5410921389182839</v>
      </c>
      <c r="O48" s="18">
        <f t="shared" si="14"/>
        <v>7.5292556538052366</v>
      </c>
      <c r="P48" s="18">
        <f t="shared" si="14"/>
        <v>7.5513742870202911</v>
      </c>
      <c r="R48" s="18">
        <f t="shared" ref="R48:T63" si="15">R6/R27%</f>
        <v>8.3435863762390827</v>
      </c>
      <c r="S48" s="18">
        <f t="shared" si="15"/>
        <v>9.7343320102524924</v>
      </c>
      <c r="T48" s="18">
        <f t="shared" si="15"/>
        <v>7.0834974251177067</v>
      </c>
      <c r="V48" s="18">
        <f t="shared" ref="V48:X63" si="16">V6/V27%</f>
        <v>5.1984737595971877</v>
      </c>
      <c r="W48" s="18">
        <f t="shared" si="16"/>
        <v>3.4489729573201546</v>
      </c>
      <c r="X48" s="18">
        <f t="shared" si="16"/>
        <v>6.8581513598125756</v>
      </c>
      <c r="Z48" s="18">
        <f t="shared" ref="Z48:AB63" si="17">Z6/Z27%</f>
        <v>6.6160685698689381</v>
      </c>
      <c r="AA48" s="18">
        <f t="shared" si="17"/>
        <v>5.0432102410943029</v>
      </c>
      <c r="AB48" s="18">
        <f t="shared" si="17"/>
        <v>7.9921869042083955</v>
      </c>
      <c r="AD48" s="18">
        <f t="shared" ref="AD48:AF63" si="18">AD6/AD27%</f>
        <v>8.9007503178123279</v>
      </c>
      <c r="AE48" s="18">
        <f t="shared" si="18"/>
        <v>7.7184854884518206</v>
      </c>
      <c r="AF48" s="18">
        <f t="shared" si="18"/>
        <v>9.9798750565774288</v>
      </c>
      <c r="AH48" s="18">
        <f t="shared" ref="AH48:AJ63" si="19">AH6/AH27%</f>
        <v>3.7862609945872805</v>
      </c>
      <c r="AI48" s="18">
        <f t="shared" si="19"/>
        <v>2.4976839402020112</v>
      </c>
      <c r="AJ48" s="18">
        <f t="shared" si="19"/>
        <v>4.9257109562333321</v>
      </c>
      <c r="AL48" s="18">
        <f t="shared" ref="AL48:AN63" si="20">AL6/AL27%</f>
        <v>3.0333709128925204</v>
      </c>
      <c r="AM48" s="18">
        <f t="shared" si="20"/>
        <v>2.4555061258747668</v>
      </c>
      <c r="AN48" s="18">
        <f t="shared" si="20"/>
        <v>3.5283811505580043</v>
      </c>
      <c r="AP48" s="18">
        <f t="shared" ref="AP48:AR63" si="21">AP6/AP27%</f>
        <v>2.8081171923071642</v>
      </c>
      <c r="AQ48" s="18">
        <f t="shared" si="21"/>
        <v>1.9875140613421052</v>
      </c>
      <c r="AR48" s="18">
        <f t="shared" si="21"/>
        <v>3.5306322185738996</v>
      </c>
      <c r="AT48" s="18">
        <f t="shared" ref="AT48:AV63" si="22">AT6/AT27%</f>
        <v>3.7785173826240235</v>
      </c>
      <c r="AU48" s="18">
        <f t="shared" si="22"/>
        <v>3.1117007779251944</v>
      </c>
      <c r="AV48" s="18">
        <f t="shared" si="22"/>
        <v>4.3799932424331605</v>
      </c>
    </row>
    <row r="49" spans="1:48">
      <c r="A49" t="s">
        <v>37</v>
      </c>
      <c r="B49" s="18">
        <f t="shared" si="0"/>
        <v>11.429650470770301</v>
      </c>
      <c r="C49" s="18">
        <f t="shared" si="0"/>
        <v>12.058812716660503</v>
      </c>
      <c r="D49" s="18">
        <f t="shared" si="0"/>
        <v>10.917076728735353</v>
      </c>
      <c r="F49" s="18">
        <f t="shared" si="12"/>
        <v>9.7185682602022467</v>
      </c>
      <c r="G49" s="18">
        <f t="shared" si="12"/>
        <v>10.128972566855055</v>
      </c>
      <c r="H49" s="18">
        <f t="shared" si="12"/>
        <v>9.389099981565435</v>
      </c>
      <c r="J49" s="18">
        <f t="shared" si="13"/>
        <v>8.7077634608978602</v>
      </c>
      <c r="K49" s="18">
        <f t="shared" si="13"/>
        <v>8.6808702523874803</v>
      </c>
      <c r="L49" s="18">
        <f t="shared" si="13"/>
        <v>8.7280912947085625</v>
      </c>
      <c r="N49" s="18">
        <f t="shared" si="14"/>
        <v>11.585169020385896</v>
      </c>
      <c r="O49" s="18">
        <f t="shared" si="14"/>
        <v>13.983066721612408</v>
      </c>
      <c r="P49" s="18">
        <f t="shared" si="14"/>
        <v>9.5952399457671618</v>
      </c>
      <c r="R49" s="18">
        <f t="shared" si="15"/>
        <v>11.030901965078453</v>
      </c>
      <c r="S49" s="18">
        <f t="shared" si="15"/>
        <v>12.305074790111705</v>
      </c>
      <c r="T49" s="18">
        <f t="shared" si="15"/>
        <v>9.9863825829915136</v>
      </c>
      <c r="V49" s="18">
        <f t="shared" si="16"/>
        <v>14.292351602687383</v>
      </c>
      <c r="W49" s="18">
        <f t="shared" si="16"/>
        <v>14.938850086936021</v>
      </c>
      <c r="X49" s="18">
        <f t="shared" si="16"/>
        <v>13.747327170850719</v>
      </c>
      <c r="Z49" s="18">
        <f t="shared" si="17"/>
        <v>9.2078349609437851</v>
      </c>
      <c r="AA49" s="18">
        <f t="shared" si="17"/>
        <v>7.6472906444176267</v>
      </c>
      <c r="AB49" s="18">
        <f t="shared" si="17"/>
        <v>10.485702151281973</v>
      </c>
      <c r="AD49" s="18">
        <f t="shared" si="18"/>
        <v>14.866999589877205</v>
      </c>
      <c r="AE49" s="18">
        <f t="shared" si="18"/>
        <v>14.826590831337667</v>
      </c>
      <c r="AF49" s="18">
        <f t="shared" si="18"/>
        <v>14.900060675876503</v>
      </c>
      <c r="AH49" s="18">
        <f t="shared" si="19"/>
        <v>9.0423690257155691</v>
      </c>
      <c r="AI49" s="18">
        <f t="shared" si="19"/>
        <v>7.8228774323055505</v>
      </c>
      <c r="AJ49" s="18">
        <f t="shared" si="19"/>
        <v>10.007912676860292</v>
      </c>
      <c r="AL49" s="18">
        <f t="shared" si="20"/>
        <v>8.5674433900755051</v>
      </c>
      <c r="AM49" s="18">
        <f t="shared" si="20"/>
        <v>7.3114179164033457</v>
      </c>
      <c r="AN49" s="18">
        <f t="shared" si="20"/>
        <v>9.5673495459204965</v>
      </c>
      <c r="AP49" s="18">
        <f t="shared" si="21"/>
        <v>8.3612470652103941</v>
      </c>
      <c r="AQ49" s="18">
        <f t="shared" si="21"/>
        <v>7.5718287782020708</v>
      </c>
      <c r="AR49" s="18">
        <f t="shared" si="21"/>
        <v>9.0006601373288238</v>
      </c>
      <c r="AT49" s="18">
        <f t="shared" si="22"/>
        <v>4.4877284287563795</v>
      </c>
      <c r="AU49" s="18">
        <f t="shared" si="22"/>
        <v>3.5185138864570571</v>
      </c>
      <c r="AV49" s="18">
        <f t="shared" si="22"/>
        <v>5.2548584925889639</v>
      </c>
    </row>
    <row r="50" spans="1:48">
      <c r="A50" t="s">
        <v>38</v>
      </c>
      <c r="B50" s="18">
        <f t="shared" si="0"/>
        <v>8.864087447422067</v>
      </c>
      <c r="C50" s="18">
        <f t="shared" si="0"/>
        <v>10.427555047832968</v>
      </c>
      <c r="D50" s="18">
        <f t="shared" si="0"/>
        <v>7.5053020516168809</v>
      </c>
      <c r="F50" s="18">
        <f t="shared" si="12"/>
        <v>5.4355265898878073</v>
      </c>
      <c r="G50" s="18">
        <f t="shared" si="12"/>
        <v>6.7794794028821643</v>
      </c>
      <c r="H50" s="18">
        <f t="shared" si="12"/>
        <v>4.3077590680791298</v>
      </c>
      <c r="J50" s="18">
        <f t="shared" si="13"/>
        <v>5.4076856017052126</v>
      </c>
      <c r="K50" s="18">
        <f t="shared" si="13"/>
        <v>8.1665436733296968</v>
      </c>
      <c r="L50" s="18">
        <f t="shared" si="13"/>
        <v>2.9683167717604695</v>
      </c>
      <c r="N50" s="18">
        <f t="shared" si="14"/>
        <v>4.5149482380175794</v>
      </c>
      <c r="O50" s="18">
        <f t="shared" si="14"/>
        <v>6.8450164939438816</v>
      </c>
      <c r="P50" s="18">
        <f t="shared" si="14"/>
        <v>2.5807268282455884</v>
      </c>
      <c r="R50" s="18">
        <f t="shared" si="15"/>
        <v>3.9415645146252114</v>
      </c>
      <c r="S50" s="18">
        <f t="shared" si="15"/>
        <v>3.9834347661749323</v>
      </c>
      <c r="T50" s="18">
        <f t="shared" si="15"/>
        <v>3.9088433149224251</v>
      </c>
      <c r="V50" s="18">
        <f t="shared" si="16"/>
        <v>4.2339666048561098</v>
      </c>
      <c r="W50" s="18">
        <f t="shared" si="16"/>
        <v>3.9387838333708172</v>
      </c>
      <c r="X50" s="18">
        <f t="shared" si="16"/>
        <v>4.4757504389459655</v>
      </c>
      <c r="Z50" s="18">
        <f t="shared" si="17"/>
        <v>3.3887416338952123</v>
      </c>
      <c r="AA50" s="18">
        <f t="shared" si="17"/>
        <v>3.6856158263107717</v>
      </c>
      <c r="AB50" s="18">
        <f t="shared" si="17"/>
        <v>3.1455475495241898</v>
      </c>
      <c r="AD50" s="18">
        <f t="shared" si="18"/>
        <v>7.74906658710694</v>
      </c>
      <c r="AE50" s="18">
        <f t="shared" si="18"/>
        <v>7.3555465318338875</v>
      </c>
      <c r="AF50" s="18">
        <f t="shared" si="18"/>
        <v>8.0704160357257582</v>
      </c>
      <c r="AH50" s="18">
        <f t="shared" si="19"/>
        <v>3.6346972815586924</v>
      </c>
      <c r="AI50" s="18">
        <f t="shared" si="19"/>
        <v>4.2251957198345194</v>
      </c>
      <c r="AJ50" s="18">
        <f t="shared" si="19"/>
        <v>3.1798960526070679</v>
      </c>
      <c r="AL50" s="18">
        <f t="shared" si="20"/>
        <v>3.8483569469288721</v>
      </c>
      <c r="AM50" s="18">
        <f t="shared" si="20"/>
        <v>4.4520529280126278</v>
      </c>
      <c r="AN50" s="18">
        <f t="shared" si="20"/>
        <v>3.3922356355634182</v>
      </c>
      <c r="AP50" s="18">
        <f t="shared" si="21"/>
        <v>4.7084340353168601</v>
      </c>
      <c r="AQ50" s="18">
        <f t="shared" si="21"/>
        <v>4.5533811487670643</v>
      </c>
      <c r="AR50" s="18">
        <f t="shared" si="21"/>
        <v>4.8242474276395386</v>
      </c>
      <c r="AT50" s="18">
        <f t="shared" si="22"/>
        <v>3.0010521432595518</v>
      </c>
      <c r="AU50" s="18">
        <f t="shared" si="22"/>
        <v>3.9642239121906733</v>
      </c>
      <c r="AV50" s="18">
        <f t="shared" si="22"/>
        <v>2.2726245911218474</v>
      </c>
    </row>
    <row r="51" spans="1:48">
      <c r="A51" t="s">
        <v>39</v>
      </c>
      <c r="B51" s="18">
        <f t="shared" si="0"/>
        <v>20.816066571828337</v>
      </c>
      <c r="C51" s="18">
        <f t="shared" si="0"/>
        <v>22.648923785231762</v>
      </c>
      <c r="D51" s="18">
        <f t="shared" si="0"/>
        <v>19.354247423299977</v>
      </c>
      <c r="F51" s="18">
        <f t="shared" si="12"/>
        <v>18.234055462364822</v>
      </c>
      <c r="G51" s="18">
        <f t="shared" si="12"/>
        <v>17.063312978501624</v>
      </c>
      <c r="H51" s="18">
        <f t="shared" si="12"/>
        <v>19.179712828519722</v>
      </c>
      <c r="J51" s="18">
        <f t="shared" si="13"/>
        <v>14.714448787574803</v>
      </c>
      <c r="K51" s="18">
        <f t="shared" si="13"/>
        <v>14.310784256503046</v>
      </c>
      <c r="L51" s="18">
        <f t="shared" si="13"/>
        <v>15.037392663441121</v>
      </c>
      <c r="N51" s="18">
        <f t="shared" si="14"/>
        <v>16.614638069057392</v>
      </c>
      <c r="O51" s="18">
        <f t="shared" si="14"/>
        <v>16.009663332975727</v>
      </c>
      <c r="P51" s="18">
        <f t="shared" si="14"/>
        <v>17.079093149815751</v>
      </c>
      <c r="R51" s="18">
        <f t="shared" si="15"/>
        <v>17.452787716513043</v>
      </c>
      <c r="S51" s="18">
        <f t="shared" si="15"/>
        <v>17.682562795777212</v>
      </c>
      <c r="T51" s="18">
        <f t="shared" si="15"/>
        <v>17.276695019311052</v>
      </c>
      <c r="V51" s="18">
        <f t="shared" si="16"/>
        <v>20.351201506614053</v>
      </c>
      <c r="W51" s="18">
        <f t="shared" si="16"/>
        <v>21.007496187775228</v>
      </c>
      <c r="X51" s="18">
        <f t="shared" si="16"/>
        <v>19.869606361787447</v>
      </c>
      <c r="Z51" s="18">
        <f t="shared" si="17"/>
        <v>16.698490295190187</v>
      </c>
      <c r="AA51" s="18">
        <f t="shared" si="17"/>
        <v>17.175265433961179</v>
      </c>
      <c r="AB51" s="18">
        <f t="shared" si="17"/>
        <v>16.347413640225614</v>
      </c>
      <c r="AD51" s="18">
        <f t="shared" si="18"/>
        <v>21.311874032886124</v>
      </c>
      <c r="AE51" s="18">
        <f t="shared" si="18"/>
        <v>20.079325731284083</v>
      </c>
      <c r="AF51" s="18">
        <f t="shared" si="18"/>
        <v>22.26336196378163</v>
      </c>
      <c r="AH51" s="18">
        <f t="shared" si="19"/>
        <v>14.148041922836352</v>
      </c>
      <c r="AI51" s="18">
        <f t="shared" si="19"/>
        <v>13.468701783375172</v>
      </c>
      <c r="AJ51" s="18">
        <f t="shared" si="19"/>
        <v>14.664900889962203</v>
      </c>
      <c r="AL51" s="18">
        <f t="shared" si="20"/>
        <v>12.223945084922558</v>
      </c>
      <c r="AM51" s="18">
        <f t="shared" si="20"/>
        <v>12.22324343848682</v>
      </c>
      <c r="AN51" s="18">
        <f t="shared" si="20"/>
        <v>12.224488890859904</v>
      </c>
      <c r="AP51" s="18">
        <f t="shared" si="21"/>
        <v>14.405723390752906</v>
      </c>
      <c r="AQ51" s="18">
        <f t="shared" si="21"/>
        <v>12.895520917977889</v>
      </c>
      <c r="AR51" s="18">
        <f t="shared" si="21"/>
        <v>15.557313949277791</v>
      </c>
      <c r="AT51" s="18">
        <f t="shared" si="22"/>
        <v>10.865629793976872</v>
      </c>
      <c r="AU51" s="18">
        <f t="shared" si="22"/>
        <v>11.031994414180044</v>
      </c>
      <c r="AV51" s="18">
        <f t="shared" si="22"/>
        <v>10.745652151686484</v>
      </c>
    </row>
    <row r="52" spans="1:48">
      <c r="A52" t="s">
        <v>40</v>
      </c>
      <c r="B52" s="18">
        <f t="shared" si="0"/>
        <v>14.993044830721038</v>
      </c>
      <c r="C52" s="18">
        <f t="shared" si="0"/>
        <v>14.125324637442088</v>
      </c>
      <c r="D52" s="18">
        <f t="shared" si="0"/>
        <v>15.713748652870951</v>
      </c>
      <c r="F52" s="18">
        <f t="shared" si="12"/>
        <v>13.504114645852809</v>
      </c>
      <c r="G52" s="18">
        <f t="shared" si="12"/>
        <v>12.490810085880252</v>
      </c>
      <c r="H52" s="18">
        <f t="shared" si="12"/>
        <v>14.355113111119781</v>
      </c>
      <c r="J52" s="18">
        <f t="shared" si="13"/>
        <v>11.855401632064197</v>
      </c>
      <c r="K52" s="18">
        <f t="shared" si="13"/>
        <v>11.113879145408163</v>
      </c>
      <c r="L52" s="18">
        <f t="shared" si="13"/>
        <v>12.450422210849538</v>
      </c>
      <c r="N52" s="18">
        <f t="shared" si="14"/>
        <v>11.7574937088993</v>
      </c>
      <c r="O52" s="18">
        <f t="shared" si="14"/>
        <v>12.277227722772277</v>
      </c>
      <c r="P52" s="18">
        <f t="shared" si="14"/>
        <v>11.336380739053563</v>
      </c>
      <c r="R52" s="18">
        <f t="shared" si="15"/>
        <v>13.567480176566084</v>
      </c>
      <c r="S52" s="18">
        <f t="shared" si="15"/>
        <v>15.17782716131895</v>
      </c>
      <c r="T52" s="18">
        <f t="shared" si="15"/>
        <v>12.241105879150373</v>
      </c>
      <c r="V52" s="18">
        <f t="shared" si="16"/>
        <v>12.097052702557486</v>
      </c>
      <c r="W52" s="18">
        <f t="shared" si="16"/>
        <v>11.987379399498973</v>
      </c>
      <c r="X52" s="18">
        <f t="shared" si="16"/>
        <v>12.186519267232971</v>
      </c>
      <c r="Z52" s="18">
        <f t="shared" si="17"/>
        <v>9.7806344239487437</v>
      </c>
      <c r="AA52" s="18">
        <f t="shared" si="17"/>
        <v>8.9570434294327121</v>
      </c>
      <c r="AB52" s="18">
        <f t="shared" si="17"/>
        <v>10.434437058902022</v>
      </c>
      <c r="AD52" s="18">
        <f t="shared" si="18"/>
        <v>13.826906412478337</v>
      </c>
      <c r="AE52" s="18">
        <f t="shared" si="18"/>
        <v>12.769438198729201</v>
      </c>
      <c r="AF52" s="18">
        <f t="shared" si="18"/>
        <v>14.655443373734123</v>
      </c>
      <c r="AH52" s="18">
        <f t="shared" si="19"/>
        <v>7.879351337927214</v>
      </c>
      <c r="AI52" s="18">
        <f t="shared" si="19"/>
        <v>7.8511111598943364</v>
      </c>
      <c r="AJ52" s="18">
        <f t="shared" si="19"/>
        <v>7.9010926143553242</v>
      </c>
      <c r="AL52" s="18">
        <f t="shared" si="20"/>
        <v>7.5684272004040913</v>
      </c>
      <c r="AM52" s="18">
        <f t="shared" si="20"/>
        <v>7.9374648989178551</v>
      </c>
      <c r="AN52" s="18">
        <f t="shared" si="20"/>
        <v>7.2786348438329993</v>
      </c>
      <c r="AP52" s="18">
        <f t="shared" si="21"/>
        <v>8.386956870176828</v>
      </c>
      <c r="AQ52" s="18">
        <f t="shared" si="21"/>
        <v>8.6781751953192288</v>
      </c>
      <c r="AR52" s="18">
        <f t="shared" si="21"/>
        <v>8.164247188830192</v>
      </c>
      <c r="AT52" s="18">
        <f t="shared" si="22"/>
        <v>5.6656859154000729</v>
      </c>
      <c r="AU52" s="18">
        <f t="shared" si="22"/>
        <v>5.2011955095494971</v>
      </c>
      <c r="AV52" s="18">
        <f t="shared" si="22"/>
        <v>6.0248873336066344</v>
      </c>
    </row>
    <row r="53" spans="1:48">
      <c r="A53" t="s">
        <v>41</v>
      </c>
      <c r="B53" s="18">
        <f t="shared" si="0"/>
        <v>15.959933042322202</v>
      </c>
      <c r="C53" s="18">
        <f t="shared" si="0"/>
        <v>16.521963449337751</v>
      </c>
      <c r="D53" s="18">
        <f t="shared" si="0"/>
        <v>15.466757481347789</v>
      </c>
      <c r="F53" s="18">
        <f t="shared" si="12"/>
        <v>11.590613940872089</v>
      </c>
      <c r="G53" s="18">
        <f t="shared" si="12"/>
        <v>11.606664939998273</v>
      </c>
      <c r="H53" s="18">
        <f t="shared" si="12"/>
        <v>11.576661498819677</v>
      </c>
      <c r="J53" s="18">
        <f t="shared" si="13"/>
        <v>12.718783427787304</v>
      </c>
      <c r="K53" s="18">
        <f t="shared" si="13"/>
        <v>13.104905818677585</v>
      </c>
      <c r="L53" s="18">
        <f t="shared" si="13"/>
        <v>12.36857912960587</v>
      </c>
      <c r="N53" s="18">
        <f t="shared" si="14"/>
        <v>9.7779656359836995</v>
      </c>
      <c r="O53" s="18">
        <f t="shared" si="14"/>
        <v>9.942929896207346</v>
      </c>
      <c r="P53" s="18">
        <f t="shared" si="14"/>
        <v>9.6376611804381778</v>
      </c>
      <c r="R53" s="18">
        <f t="shared" si="15"/>
        <v>12.582072428500137</v>
      </c>
      <c r="S53" s="18">
        <f t="shared" si="15"/>
        <v>13.490765828895325</v>
      </c>
      <c r="T53" s="18">
        <f t="shared" si="15"/>
        <v>11.800034078138491</v>
      </c>
      <c r="V53" s="18">
        <f t="shared" si="16"/>
        <v>11.940886974166178</v>
      </c>
      <c r="W53" s="18">
        <f t="shared" si="16"/>
        <v>11.522435584591925</v>
      </c>
      <c r="X53" s="18">
        <f t="shared" si="16"/>
        <v>12.295941842274777</v>
      </c>
      <c r="Z53" s="18">
        <f t="shared" si="17"/>
        <v>12.301689701274794</v>
      </c>
      <c r="AA53" s="18">
        <f t="shared" si="17"/>
        <v>12.636006127133635</v>
      </c>
      <c r="AB53" s="18">
        <f t="shared" si="17"/>
        <v>12.01351397364548</v>
      </c>
      <c r="AD53" s="18">
        <f t="shared" si="18"/>
        <v>13.841685537068033</v>
      </c>
      <c r="AE53" s="18">
        <f t="shared" si="18"/>
        <v>14.415124881966568</v>
      </c>
      <c r="AF53" s="18">
        <f t="shared" si="18"/>
        <v>13.373572105551952</v>
      </c>
      <c r="AH53" s="18">
        <f t="shared" si="19"/>
        <v>8.3746199665744783</v>
      </c>
      <c r="AI53" s="18">
        <f t="shared" si="19"/>
        <v>8.963139809404117</v>
      </c>
      <c r="AJ53" s="18">
        <f t="shared" si="19"/>
        <v>7.8669720393167291</v>
      </c>
      <c r="AL53" s="18">
        <f t="shared" si="20"/>
        <v>6.0782015768165349</v>
      </c>
      <c r="AM53" s="18">
        <f t="shared" si="20"/>
        <v>6.5836668529665578</v>
      </c>
      <c r="AN53" s="18">
        <f t="shared" si="20"/>
        <v>5.6389850980713287</v>
      </c>
      <c r="AP53" s="18">
        <f t="shared" si="21"/>
        <v>6.2271591903751764</v>
      </c>
      <c r="AQ53" s="18">
        <f t="shared" si="21"/>
        <v>7.4748804077625275</v>
      </c>
      <c r="AR53" s="18">
        <f t="shared" si="21"/>
        <v>5.1446922028590487</v>
      </c>
      <c r="AT53" s="18">
        <f t="shared" si="22"/>
        <v>6.4728578690444074</v>
      </c>
      <c r="AU53" s="18">
        <f t="shared" si="22"/>
        <v>6.4258641486199366</v>
      </c>
      <c r="AV53" s="18">
        <f t="shared" si="22"/>
        <v>6.5132355537401212</v>
      </c>
    </row>
    <row r="54" spans="1:48">
      <c r="A54" t="s">
        <v>42</v>
      </c>
      <c r="B54" s="18">
        <f t="shared" si="0"/>
        <v>14.424498607621345</v>
      </c>
      <c r="C54" s="18">
        <f t="shared" si="0"/>
        <v>15.159800302316759</v>
      </c>
      <c r="D54" s="18">
        <f t="shared" si="0"/>
        <v>13.683066347660283</v>
      </c>
      <c r="F54" s="18">
        <f t="shared" si="12"/>
        <v>13.72912297641858</v>
      </c>
      <c r="G54" s="18">
        <f t="shared" si="12"/>
        <v>14.088561869666407</v>
      </c>
      <c r="H54" s="18">
        <f t="shared" si="12"/>
        <v>13.372753330569125</v>
      </c>
      <c r="J54" s="18">
        <f t="shared" si="13"/>
        <v>14.53051895161545</v>
      </c>
      <c r="K54" s="18">
        <f t="shared" si="13"/>
        <v>16.388636262457311</v>
      </c>
      <c r="L54" s="18">
        <f t="shared" si="13"/>
        <v>12.699507265637733</v>
      </c>
      <c r="N54" s="18">
        <f t="shared" si="14"/>
        <v>16.562105741127649</v>
      </c>
      <c r="O54" s="18">
        <f t="shared" si="14"/>
        <v>18.693704232271951</v>
      </c>
      <c r="P54" s="18">
        <f t="shared" si="14"/>
        <v>14.502997327547728</v>
      </c>
      <c r="R54" s="18">
        <f t="shared" si="15"/>
        <v>17.070109869356898</v>
      </c>
      <c r="S54" s="18">
        <f t="shared" si="15"/>
        <v>19.580377933810961</v>
      </c>
      <c r="T54" s="18">
        <f t="shared" si="15"/>
        <v>14.442657089770929</v>
      </c>
      <c r="V54" s="18">
        <f t="shared" si="16"/>
        <v>13.778269664647592</v>
      </c>
      <c r="W54" s="18">
        <f t="shared" si="16"/>
        <v>14.044814692312436</v>
      </c>
      <c r="X54" s="18">
        <f t="shared" si="16"/>
        <v>13.503599034095505</v>
      </c>
      <c r="Z54" s="18">
        <f t="shared" si="17"/>
        <v>18.295344572542888</v>
      </c>
      <c r="AA54" s="18">
        <f t="shared" si="17"/>
        <v>18.950420103564532</v>
      </c>
      <c r="AB54" s="18">
        <f t="shared" si="17"/>
        <v>17.660390316488296</v>
      </c>
      <c r="AD54" s="18">
        <f t="shared" si="18"/>
        <v>16.943996044384335</v>
      </c>
      <c r="AE54" s="18">
        <f t="shared" si="18"/>
        <v>18.049023340264153</v>
      </c>
      <c r="AF54" s="18">
        <f t="shared" si="18"/>
        <v>15.854426540174831</v>
      </c>
      <c r="AH54" s="18">
        <f t="shared" si="19"/>
        <v>16.233375324689803</v>
      </c>
      <c r="AI54" s="18">
        <f t="shared" si="19"/>
        <v>17.364793819146016</v>
      </c>
      <c r="AJ54" s="18">
        <f t="shared" si="19"/>
        <v>15.156329055388417</v>
      </c>
      <c r="AL54" s="18">
        <f t="shared" si="20"/>
        <v>13.942070717056584</v>
      </c>
      <c r="AM54" s="18">
        <f t="shared" si="20"/>
        <v>15.419138772248949</v>
      </c>
      <c r="AN54" s="18">
        <f t="shared" si="20"/>
        <v>12.514784475205888</v>
      </c>
      <c r="AP54" s="18">
        <f t="shared" si="21"/>
        <v>14.61962604067149</v>
      </c>
      <c r="AQ54" s="18">
        <f t="shared" si="21"/>
        <v>16.488840440876906</v>
      </c>
      <c r="AR54" s="18">
        <f t="shared" si="21"/>
        <v>12.781519338213002</v>
      </c>
      <c r="AT54" s="18">
        <f t="shared" si="22"/>
        <v>13.528847516377629</v>
      </c>
      <c r="AU54" s="18">
        <f t="shared" si="22"/>
        <v>15.031739407384629</v>
      </c>
      <c r="AV54" s="18">
        <f t="shared" si="22"/>
        <v>12.048838014454494</v>
      </c>
    </row>
    <row r="55" spans="1:48">
      <c r="A55" t="s">
        <v>43</v>
      </c>
      <c r="B55" s="18">
        <f t="shared" si="0"/>
        <v>12.038438394631754</v>
      </c>
      <c r="C55" s="18">
        <f t="shared" si="0"/>
        <v>11.555439904091894</v>
      </c>
      <c r="D55" s="18">
        <f t="shared" si="0"/>
        <v>12.503467220228883</v>
      </c>
      <c r="F55" s="18">
        <f t="shared" si="12"/>
        <v>11.825370741083788</v>
      </c>
      <c r="G55" s="18">
        <f t="shared" si="12"/>
        <v>11.554887529802011</v>
      </c>
      <c r="H55" s="18">
        <f t="shared" si="12"/>
        <v>12.075442766234762</v>
      </c>
      <c r="J55" s="18">
        <f t="shared" si="13"/>
        <v>7.7388385888229783</v>
      </c>
      <c r="K55" s="18">
        <f t="shared" si="13"/>
        <v>6.2464520740912057</v>
      </c>
      <c r="L55" s="18">
        <f t="shared" si="13"/>
        <v>9.0319116014053478</v>
      </c>
      <c r="N55" s="18">
        <f t="shared" si="14"/>
        <v>8.4104901101230336</v>
      </c>
      <c r="O55" s="18">
        <f t="shared" si="14"/>
        <v>9.6933597154017281</v>
      </c>
      <c r="P55" s="18">
        <f t="shared" si="14"/>
        <v>7.2733881593893406</v>
      </c>
      <c r="R55" s="18">
        <f t="shared" si="15"/>
        <v>6.4127209187128207</v>
      </c>
      <c r="S55" s="18">
        <f t="shared" si="15"/>
        <v>7.0323227798174974</v>
      </c>
      <c r="T55" s="18">
        <f t="shared" si="15"/>
        <v>5.8705747028500825</v>
      </c>
      <c r="V55" s="18">
        <f t="shared" si="16"/>
        <v>3.4540909090909091</v>
      </c>
      <c r="W55" s="18">
        <f t="shared" si="16"/>
        <v>2.6922073782131162</v>
      </c>
      <c r="X55" s="18">
        <f t="shared" si="16"/>
        <v>4.1312167858583955</v>
      </c>
      <c r="Z55" s="18">
        <f t="shared" si="17"/>
        <v>5.0219648105906494</v>
      </c>
      <c r="AA55" s="18">
        <f t="shared" si="17"/>
        <v>3.5947159368062676</v>
      </c>
      <c r="AB55" s="18">
        <f t="shared" si="17"/>
        <v>6.2337816021030035</v>
      </c>
      <c r="AD55" s="18">
        <f t="shared" si="18"/>
        <v>9.8524512137077576</v>
      </c>
      <c r="AE55" s="18">
        <f t="shared" si="18"/>
        <v>9.0089360711647259</v>
      </c>
      <c r="AF55" s="18">
        <f t="shared" si="18"/>
        <v>10.574167236706526</v>
      </c>
      <c r="AH55" s="18">
        <f t="shared" si="19"/>
        <v>3.4811786163463636</v>
      </c>
      <c r="AI55" s="18">
        <f t="shared" si="19"/>
        <v>2.9900125491334872</v>
      </c>
      <c r="AJ55" s="18">
        <f t="shared" si="19"/>
        <v>3.8789772536370664</v>
      </c>
      <c r="AL55" s="18">
        <f t="shared" si="20"/>
        <v>2.1985733701686905</v>
      </c>
      <c r="AM55" s="18">
        <f t="shared" si="20"/>
        <v>2.7411073497484231</v>
      </c>
      <c r="AN55" s="18">
        <f t="shared" si="20"/>
        <v>1.7865097414015427</v>
      </c>
      <c r="AP55" s="18">
        <f t="shared" si="21"/>
        <v>1.9905288639937804</v>
      </c>
      <c r="AQ55" s="18">
        <f t="shared" si="21"/>
        <v>1.4092911772603856</v>
      </c>
      <c r="AR55" s="18">
        <f t="shared" si="21"/>
        <v>2.4558112919633772</v>
      </c>
      <c r="AT55" s="18">
        <f t="shared" si="22"/>
        <v>2.5590455642474863</v>
      </c>
      <c r="AU55" s="18">
        <f t="shared" si="22"/>
        <v>1.391448844916007</v>
      </c>
      <c r="AV55" s="18">
        <f t="shared" si="22"/>
        <v>3.5617337105835079</v>
      </c>
    </row>
    <row r="56" spans="1:48">
      <c r="A56" t="s">
        <v>44</v>
      </c>
      <c r="B56" s="18">
        <f t="shared" si="0"/>
        <v>20.156574051077616</v>
      </c>
      <c r="C56" s="18">
        <f t="shared" si="0"/>
        <v>17.222035971121112</v>
      </c>
      <c r="D56" s="18">
        <f t="shared" si="0"/>
        <v>22.5531898483265</v>
      </c>
      <c r="F56" s="18">
        <f t="shared" si="12"/>
        <v>21.106082640482441</v>
      </c>
      <c r="G56" s="18">
        <f t="shared" si="12"/>
        <v>19.912271038426489</v>
      </c>
      <c r="H56" s="18">
        <f t="shared" si="12"/>
        <v>22.04130807599179</v>
      </c>
      <c r="J56" s="18">
        <f t="shared" si="13"/>
        <v>17.19000727795656</v>
      </c>
      <c r="K56" s="18">
        <f t="shared" si="13"/>
        <v>16.965188110415959</v>
      </c>
      <c r="L56" s="18">
        <f t="shared" si="13"/>
        <v>17.370006197229799</v>
      </c>
      <c r="N56" s="18">
        <f t="shared" si="14"/>
        <v>21.169545657751126</v>
      </c>
      <c r="O56" s="18">
        <f t="shared" si="14"/>
        <v>21.71683410367088</v>
      </c>
      <c r="P56" s="18">
        <f t="shared" si="14"/>
        <v>20.770460346923066</v>
      </c>
      <c r="R56" s="18">
        <f t="shared" si="15"/>
        <v>21.807827580969363</v>
      </c>
      <c r="S56" s="18">
        <f t="shared" si="15"/>
        <v>20.539092415190613</v>
      </c>
      <c r="T56" s="18">
        <f t="shared" si="15"/>
        <v>22.773604963834327</v>
      </c>
      <c r="V56" s="18">
        <f t="shared" si="16"/>
        <v>23.823862476841384</v>
      </c>
      <c r="W56" s="18">
        <f t="shared" si="16"/>
        <v>19.372389940578028</v>
      </c>
      <c r="X56" s="18">
        <f t="shared" si="16"/>
        <v>27.251447491899359</v>
      </c>
      <c r="Z56" s="18">
        <f t="shared" si="17"/>
        <v>17.065972972654361</v>
      </c>
      <c r="AA56" s="18">
        <f t="shared" si="17"/>
        <v>16.27099413010756</v>
      </c>
      <c r="AB56" s="18">
        <f t="shared" si="17"/>
        <v>17.664337638992677</v>
      </c>
      <c r="AD56" s="18">
        <f t="shared" si="18"/>
        <v>25.318962296008998</v>
      </c>
      <c r="AE56" s="18">
        <f t="shared" si="18"/>
        <v>21.749989745085614</v>
      </c>
      <c r="AF56" s="18">
        <f t="shared" si="18"/>
        <v>28.10556354165184</v>
      </c>
      <c r="AH56" s="18">
        <f t="shared" si="19"/>
        <v>13.898393641061991</v>
      </c>
      <c r="AI56" s="18">
        <f t="shared" si="19"/>
        <v>14.017585465272902</v>
      </c>
      <c r="AJ56" s="18">
        <f t="shared" si="19"/>
        <v>13.814569825300435</v>
      </c>
      <c r="AL56" s="18">
        <f t="shared" si="20"/>
        <v>14.298029393319908</v>
      </c>
      <c r="AM56" s="18">
        <f t="shared" si="20"/>
        <v>13.218852000793465</v>
      </c>
      <c r="AN56" s="18">
        <f t="shared" si="20"/>
        <v>15.080687856624639</v>
      </c>
      <c r="AP56" s="18">
        <f t="shared" si="21"/>
        <v>14.546852783172058</v>
      </c>
      <c r="AQ56" s="18">
        <f t="shared" si="21"/>
        <v>14.105354234078339</v>
      </c>
      <c r="AR56" s="18">
        <f t="shared" si="21"/>
        <v>14.863687763098296</v>
      </c>
      <c r="AT56" s="18">
        <f t="shared" si="22"/>
        <v>12.772680865795971</v>
      </c>
      <c r="AU56" s="18">
        <f t="shared" si="22"/>
        <v>12.137414558656721</v>
      </c>
      <c r="AV56" s="18">
        <f t="shared" si="22"/>
        <v>13.230613975628216</v>
      </c>
    </row>
    <row r="57" spans="1:48">
      <c r="A57" t="s">
        <v>45</v>
      </c>
      <c r="B57" s="18">
        <f t="shared" si="0"/>
        <v>19.753675524843544</v>
      </c>
      <c r="C57" s="18">
        <f t="shared" si="0"/>
        <v>18.262739568481333</v>
      </c>
      <c r="D57" s="18">
        <f t="shared" si="0"/>
        <v>21.236009618020475</v>
      </c>
      <c r="F57" s="18">
        <f t="shared" si="12"/>
        <v>14.72224938163224</v>
      </c>
      <c r="G57" s="18">
        <f t="shared" si="12"/>
        <v>13.941118565271701</v>
      </c>
      <c r="H57" s="18">
        <f t="shared" si="12"/>
        <v>15.512687975825251</v>
      </c>
      <c r="J57" s="18">
        <f t="shared" si="13"/>
        <v>22.762932321563927</v>
      </c>
      <c r="K57" s="18">
        <f t="shared" si="13"/>
        <v>22.742261876389353</v>
      </c>
      <c r="L57" s="18">
        <f t="shared" si="13"/>
        <v>22.782157308442557</v>
      </c>
      <c r="N57" s="18">
        <f t="shared" si="14"/>
        <v>26.657082580226955</v>
      </c>
      <c r="O57" s="18">
        <f t="shared" si="14"/>
        <v>27.378033079132415</v>
      </c>
      <c r="P57" s="18">
        <f t="shared" si="14"/>
        <v>25.930568640914679</v>
      </c>
      <c r="R57" s="18">
        <f t="shared" si="15"/>
        <v>27.965541569195352</v>
      </c>
      <c r="S57" s="18">
        <f t="shared" si="15"/>
        <v>28.836867955062942</v>
      </c>
      <c r="T57" s="18">
        <f t="shared" si="15"/>
        <v>27.117234303720938</v>
      </c>
      <c r="V57" s="18">
        <f t="shared" si="16"/>
        <v>31.662712868855525</v>
      </c>
      <c r="W57" s="18">
        <f t="shared" si="16"/>
        <v>29.778723282127814</v>
      </c>
      <c r="X57" s="18">
        <f t="shared" si="16"/>
        <v>33.517327598080243</v>
      </c>
      <c r="Z57" s="18">
        <f t="shared" si="17"/>
        <v>32.665612531945797</v>
      </c>
      <c r="AA57" s="18">
        <f t="shared" si="17"/>
        <v>31.330520351647692</v>
      </c>
      <c r="AB57" s="18">
        <f t="shared" si="17"/>
        <v>33.951312483756389</v>
      </c>
      <c r="AD57" s="18">
        <f t="shared" si="18"/>
        <v>28.64322292968826</v>
      </c>
      <c r="AE57" s="18">
        <f t="shared" si="18"/>
        <v>27.531831102089996</v>
      </c>
      <c r="AF57" s="18">
        <f t="shared" si="18"/>
        <v>29.675340284246268</v>
      </c>
      <c r="AH57" s="18">
        <f t="shared" si="19"/>
        <v>21.472060736663643</v>
      </c>
      <c r="AI57" s="18">
        <f t="shared" si="19"/>
        <v>19.309716248484072</v>
      </c>
      <c r="AJ57" s="18">
        <f t="shared" si="19"/>
        <v>23.471708100164712</v>
      </c>
      <c r="AL57" s="18">
        <f t="shared" si="20"/>
        <v>18.621492841909042</v>
      </c>
      <c r="AM57" s="18">
        <f t="shared" si="20"/>
        <v>17.531130096882659</v>
      </c>
      <c r="AN57" s="18">
        <f t="shared" si="20"/>
        <v>19.623116620778394</v>
      </c>
      <c r="AP57" s="18">
        <f t="shared" si="21"/>
        <v>18.241168595420419</v>
      </c>
      <c r="AQ57" s="18">
        <f t="shared" si="21"/>
        <v>17.257659279259009</v>
      </c>
      <c r="AR57" s="18">
        <f t="shared" si="21"/>
        <v>19.127938819806477</v>
      </c>
      <c r="AT57" s="18">
        <f t="shared" si="22"/>
        <v>15.840959515589837</v>
      </c>
      <c r="AU57" s="18">
        <f t="shared" si="22"/>
        <v>14.494130616892653</v>
      </c>
      <c r="AV57" s="18">
        <f t="shared" si="22"/>
        <v>17.11381556393555</v>
      </c>
    </row>
    <row r="58" spans="1:48">
      <c r="A58" t="s">
        <v>46</v>
      </c>
      <c r="B58" s="18">
        <f t="shared" si="0"/>
        <v>15.896053028020487</v>
      </c>
      <c r="C58" s="18">
        <f t="shared" si="0"/>
        <v>14.612826493614467</v>
      </c>
      <c r="D58" s="18">
        <f t="shared" si="0"/>
        <v>17.295962091041993</v>
      </c>
      <c r="F58" s="18">
        <f t="shared" si="12"/>
        <v>14.47615803368468</v>
      </c>
      <c r="G58" s="18">
        <f t="shared" si="12"/>
        <v>13.381501395925966</v>
      </c>
      <c r="H58" s="18">
        <f t="shared" si="12"/>
        <v>15.600467569039489</v>
      </c>
      <c r="J58" s="18">
        <f t="shared" si="13"/>
        <v>14.062906996562337</v>
      </c>
      <c r="K58" s="18">
        <f t="shared" si="13"/>
        <v>14.545522258360851</v>
      </c>
      <c r="L58" s="18">
        <f t="shared" si="13"/>
        <v>13.544732048125239</v>
      </c>
      <c r="N58" s="18">
        <f t="shared" si="14"/>
        <v>12.156796853608144</v>
      </c>
      <c r="O58" s="18">
        <f t="shared" si="14"/>
        <v>11.83697210406336</v>
      </c>
      <c r="P58" s="18">
        <f t="shared" si="14"/>
        <v>12.516205847334303</v>
      </c>
      <c r="R58" s="18">
        <f t="shared" si="15"/>
        <v>11.117379796294406</v>
      </c>
      <c r="S58" s="18">
        <f t="shared" si="15"/>
        <v>11.606169814040651</v>
      </c>
      <c r="T58" s="18">
        <f t="shared" si="15"/>
        <v>10.587543256925802</v>
      </c>
      <c r="V58" s="18">
        <f t="shared" si="16"/>
        <v>12.778975035942246</v>
      </c>
      <c r="W58" s="18">
        <f t="shared" si="16"/>
        <v>11.203433363335018</v>
      </c>
      <c r="X58" s="18">
        <f t="shared" si="16"/>
        <v>14.596182829063185</v>
      </c>
      <c r="Z58" s="18">
        <f t="shared" si="17"/>
        <v>10.77542704012706</v>
      </c>
      <c r="AA58" s="18">
        <f t="shared" si="17"/>
        <v>9.1722018914596823</v>
      </c>
      <c r="AB58" s="18">
        <f t="shared" si="17"/>
        <v>12.570501170269129</v>
      </c>
      <c r="AD58" s="18">
        <f t="shared" si="18"/>
        <v>15.32057825929463</v>
      </c>
      <c r="AE58" s="18">
        <f t="shared" si="18"/>
        <v>14.655043213268723</v>
      </c>
      <c r="AF58" s="18">
        <f t="shared" si="18"/>
        <v>16.063093065057757</v>
      </c>
      <c r="AH58" s="18">
        <f t="shared" si="19"/>
        <v>9.2836015108706782</v>
      </c>
      <c r="AI58" s="18">
        <f t="shared" si="19"/>
        <v>7.6025058638401477</v>
      </c>
      <c r="AJ58" s="18">
        <f t="shared" si="19"/>
        <v>11.01418799552537</v>
      </c>
      <c r="AL58" s="18">
        <f t="shared" si="20"/>
        <v>7.6304974902365679</v>
      </c>
      <c r="AM58" s="18">
        <f t="shared" si="20"/>
        <v>7.330205325178575</v>
      </c>
      <c r="AN58" s="18">
        <f t="shared" si="20"/>
        <v>7.9482362262384232</v>
      </c>
      <c r="AP58" s="18">
        <f t="shared" si="21"/>
        <v>9.1140052499641282</v>
      </c>
      <c r="AQ58" s="18">
        <f t="shared" si="21"/>
        <v>7.1475847524174911</v>
      </c>
      <c r="AR58" s="18">
        <f t="shared" si="21"/>
        <v>11.093611520375733</v>
      </c>
      <c r="AT58" s="18">
        <f t="shared" si="22"/>
        <v>6.4161139335779467</v>
      </c>
      <c r="AU58" s="18">
        <f t="shared" si="22"/>
        <v>5.4107879973831841</v>
      </c>
      <c r="AV58" s="18">
        <f t="shared" si="22"/>
        <v>7.4534495427093352</v>
      </c>
    </row>
    <row r="59" spans="1:48">
      <c r="A59" t="s">
        <v>47</v>
      </c>
      <c r="B59" s="18">
        <f t="shared" si="0"/>
        <v>21.929197850662984</v>
      </c>
      <c r="C59" s="18">
        <f t="shared" si="0"/>
        <v>22.536176796169595</v>
      </c>
      <c r="D59" s="18">
        <f t="shared" si="0"/>
        <v>21.350704397145819</v>
      </c>
      <c r="F59" s="18">
        <f t="shared" si="12"/>
        <v>7.0182929424922316</v>
      </c>
      <c r="G59" s="18">
        <f t="shared" si="12"/>
        <v>7.215376107348936</v>
      </c>
      <c r="H59" s="18">
        <f t="shared" si="12"/>
        <v>6.8257504421120325</v>
      </c>
      <c r="J59" s="18">
        <f t="shared" si="13"/>
        <v>11.671610313207244</v>
      </c>
      <c r="K59" s="18">
        <f t="shared" si="13"/>
        <v>11.406732030225442</v>
      </c>
      <c r="L59" s="18">
        <f t="shared" si="13"/>
        <v>11.929935685051646</v>
      </c>
      <c r="N59" s="18">
        <f t="shared" si="14"/>
        <v>8.8757885212652941</v>
      </c>
      <c r="O59" s="18">
        <f t="shared" si="14"/>
        <v>9.5533128831255461</v>
      </c>
      <c r="P59" s="18">
        <f t="shared" si="14"/>
        <v>8.1902965042259144</v>
      </c>
      <c r="R59" s="18">
        <f t="shared" si="15"/>
        <v>6.2286002780865681</v>
      </c>
      <c r="S59" s="18">
        <f t="shared" si="15"/>
        <v>5.9731780698442085</v>
      </c>
      <c r="T59" s="18">
        <f t="shared" si="15"/>
        <v>6.465390811496234</v>
      </c>
      <c r="V59" s="18">
        <f t="shared" si="16"/>
        <v>3.9687982833092024</v>
      </c>
      <c r="W59" s="18">
        <f t="shared" si="16"/>
        <v>4.6439280275508983</v>
      </c>
      <c r="X59" s="18">
        <f t="shared" si="16"/>
        <v>3.3176106087167825</v>
      </c>
      <c r="Z59" s="18">
        <f t="shared" si="17"/>
        <v>2.0755776212478665</v>
      </c>
      <c r="AA59" s="18">
        <f t="shared" si="17"/>
        <v>1.86457942915219</v>
      </c>
      <c r="AB59" s="18">
        <f t="shared" si="17"/>
        <v>2.2777136513027463</v>
      </c>
      <c r="AD59" s="18">
        <f t="shared" si="18"/>
        <v>11.079588975256423</v>
      </c>
      <c r="AE59" s="18">
        <f t="shared" si="18"/>
        <v>10.563465350990429</v>
      </c>
      <c r="AF59" s="18">
        <f t="shared" si="18"/>
        <v>11.583129301981799</v>
      </c>
      <c r="AH59" s="18">
        <f t="shared" si="19"/>
        <v>9.7543163673516879</v>
      </c>
      <c r="AI59" s="18">
        <f t="shared" si="19"/>
        <v>10.930198823845545</v>
      </c>
      <c r="AJ59" s="18">
        <f t="shared" si="19"/>
        <v>8.6496316121047485</v>
      </c>
      <c r="AL59" s="18">
        <f t="shared" si="20"/>
        <v>7.9651559552005136</v>
      </c>
      <c r="AM59" s="18">
        <f t="shared" si="20"/>
        <v>7.4917238173833036</v>
      </c>
      <c r="AN59" s="18">
        <f t="shared" si="20"/>
        <v>8.4085971825479682</v>
      </c>
      <c r="AP59" s="18">
        <f t="shared" si="21"/>
        <v>6.6505728136095801</v>
      </c>
      <c r="AQ59" s="18">
        <f t="shared" si="21"/>
        <v>6.5358510107081429</v>
      </c>
      <c r="AR59" s="18">
        <f t="shared" si="21"/>
        <v>6.7632828294300706</v>
      </c>
      <c r="AT59" s="18">
        <f t="shared" si="22"/>
        <v>7.2182684373195976</v>
      </c>
      <c r="AU59" s="18">
        <f t="shared" si="22"/>
        <v>6.9243732288950186</v>
      </c>
      <c r="AV59" s="18">
        <f t="shared" si="22"/>
        <v>7.4977432628275631</v>
      </c>
    </row>
    <row r="60" spans="1:48">
      <c r="A60" t="s">
        <v>48</v>
      </c>
      <c r="B60" s="18">
        <f t="shared" si="0"/>
        <v>29.098226811710859</v>
      </c>
      <c r="C60" s="18">
        <f t="shared" si="0"/>
        <v>27.696011186731685</v>
      </c>
      <c r="D60" s="18">
        <f t="shared" si="0"/>
        <v>30.615626257015339</v>
      </c>
      <c r="F60" s="18">
        <f t="shared" si="12"/>
        <v>19.238598228530559</v>
      </c>
      <c r="G60" s="18">
        <f t="shared" si="12"/>
        <v>19.793957537190501</v>
      </c>
      <c r="H60" s="18">
        <f t="shared" si="12"/>
        <v>18.669568346556538</v>
      </c>
      <c r="J60" s="18">
        <f t="shared" si="13"/>
        <v>6.9671886842262136</v>
      </c>
      <c r="K60" s="18">
        <f t="shared" si="13"/>
        <v>6.843835432635057</v>
      </c>
      <c r="L60" s="18">
        <f t="shared" si="13"/>
        <v>7.0944192644362181</v>
      </c>
      <c r="N60" s="18">
        <f t="shared" si="14"/>
        <v>9.5979993103803611</v>
      </c>
      <c r="O60" s="18">
        <f t="shared" si="14"/>
        <v>7.9987304894126074</v>
      </c>
      <c r="P60" s="18">
        <f t="shared" si="14"/>
        <v>11.116433593448196</v>
      </c>
      <c r="R60" s="18">
        <f t="shared" si="15"/>
        <v>9.2108901370552712</v>
      </c>
      <c r="S60" s="18">
        <f t="shared" si="15"/>
        <v>8.2877487302951156</v>
      </c>
      <c r="T60" s="18">
        <f t="shared" si="15"/>
        <v>10.080632233657143</v>
      </c>
      <c r="V60" s="18">
        <f t="shared" si="16"/>
        <v>11.976453953917849</v>
      </c>
      <c r="W60" s="18">
        <f t="shared" si="16"/>
        <v>10.33742285225174</v>
      </c>
      <c r="X60" s="18">
        <f t="shared" si="16"/>
        <v>13.491788029821322</v>
      </c>
      <c r="Z60" s="18">
        <f t="shared" si="17"/>
        <v>7.7219310344827585</v>
      </c>
      <c r="AA60" s="18">
        <f t="shared" si="17"/>
        <v>6.8533253839039343</v>
      </c>
      <c r="AB60" s="18">
        <f t="shared" si="17"/>
        <v>8.5276539025998428</v>
      </c>
      <c r="AD60" s="18">
        <f t="shared" si="18"/>
        <v>13.423362168238111</v>
      </c>
      <c r="AE60" s="18">
        <f t="shared" si="18"/>
        <v>12.123053551082416</v>
      </c>
      <c r="AF60" s="18">
        <f t="shared" si="18"/>
        <v>14.817650220709202</v>
      </c>
      <c r="AH60" s="18">
        <f t="shared" si="19"/>
        <v>7.4535714019235506</v>
      </c>
      <c r="AI60" s="18">
        <f t="shared" si="19"/>
        <v>7.5243575780767076</v>
      </c>
      <c r="AJ60" s="18">
        <f t="shared" si="19"/>
        <v>7.3807830258637654</v>
      </c>
      <c r="AL60" s="18">
        <f t="shared" si="20"/>
        <v>6.1455944232748809</v>
      </c>
      <c r="AM60" s="18">
        <f t="shared" si="20"/>
        <v>4.5675524515638672</v>
      </c>
      <c r="AN60" s="18">
        <f t="shared" si="20"/>
        <v>7.7472835382051342</v>
      </c>
      <c r="AP60" s="18">
        <f t="shared" si="21"/>
        <v>5.5430747298094643</v>
      </c>
      <c r="AQ60" s="18">
        <f t="shared" si="21"/>
        <v>5.3163237624751929</v>
      </c>
      <c r="AR60" s="18">
        <f t="shared" si="21"/>
        <v>5.7822796249576385</v>
      </c>
      <c r="AT60" s="18">
        <f t="shared" si="22"/>
        <v>5.9032834279073434</v>
      </c>
      <c r="AU60" s="18">
        <f t="shared" si="22"/>
        <v>3.6827195467422094</v>
      </c>
      <c r="AV60" s="18">
        <f t="shared" si="22"/>
        <v>8.240508286153915</v>
      </c>
    </row>
    <row r="61" spans="1:48">
      <c r="A61" t="s">
        <v>49</v>
      </c>
      <c r="B61" s="18">
        <f t="shared" si="0"/>
        <v>45.25464617197008</v>
      </c>
      <c r="C61" s="18">
        <f t="shared" si="0"/>
        <v>47.560568764820978</v>
      </c>
      <c r="D61" s="18">
        <f t="shared" si="0"/>
        <v>43.123494553304276</v>
      </c>
      <c r="F61" s="18">
        <f t="shared" si="12"/>
        <v>36.713994953167941</v>
      </c>
      <c r="G61" s="18">
        <f t="shared" si="12"/>
        <v>36.549804083316147</v>
      </c>
      <c r="H61" s="18">
        <f t="shared" si="12"/>
        <v>36.862494323500243</v>
      </c>
      <c r="J61" s="18">
        <f t="shared" si="13"/>
        <v>19.277868469587744</v>
      </c>
      <c r="K61" s="18">
        <f t="shared" si="13"/>
        <v>17.190868217372561</v>
      </c>
      <c r="L61" s="18">
        <f t="shared" si="13"/>
        <v>21.122046351308448</v>
      </c>
      <c r="N61" s="18">
        <f t="shared" si="14"/>
        <v>20.552625269719488</v>
      </c>
      <c r="O61" s="18">
        <f t="shared" si="14"/>
        <v>18.003975586048671</v>
      </c>
      <c r="P61" s="18">
        <f t="shared" si="14"/>
        <v>22.989998157114378</v>
      </c>
      <c r="R61" s="18">
        <f t="shared" si="15"/>
        <v>11.81404100551865</v>
      </c>
      <c r="S61" s="18">
        <f t="shared" si="15"/>
        <v>11.998788245986065</v>
      </c>
      <c r="T61" s="18">
        <f t="shared" si="15"/>
        <v>11.647947011210006</v>
      </c>
      <c r="V61" s="18">
        <f t="shared" si="16"/>
        <v>13.266438922774245</v>
      </c>
      <c r="W61" s="18">
        <f t="shared" si="16"/>
        <v>12.316352781936017</v>
      </c>
      <c r="X61" s="18">
        <f t="shared" si="16"/>
        <v>14.137979185661598</v>
      </c>
      <c r="Z61" s="18">
        <f t="shared" si="17"/>
        <v>13.065728307515061</v>
      </c>
      <c r="AA61" s="18">
        <f t="shared" si="17"/>
        <v>14.501084098353095</v>
      </c>
      <c r="AB61" s="18">
        <f t="shared" si="17"/>
        <v>11.720264469675991</v>
      </c>
      <c r="AD61" s="18">
        <f t="shared" si="18"/>
        <v>32.361485834286817</v>
      </c>
      <c r="AE61" s="18">
        <f t="shared" si="18"/>
        <v>31.114983249258731</v>
      </c>
      <c r="AF61" s="18">
        <f t="shared" si="18"/>
        <v>33.555754218777359</v>
      </c>
      <c r="AH61" s="18">
        <f t="shared" si="19"/>
        <v>32.70534975074424</v>
      </c>
      <c r="AI61" s="18">
        <f t="shared" si="19"/>
        <v>35.429083576069907</v>
      </c>
      <c r="AJ61" s="18">
        <f t="shared" si="19"/>
        <v>30.074458874458873</v>
      </c>
      <c r="AL61" s="18">
        <f t="shared" si="20"/>
        <v>32.787925805769099</v>
      </c>
      <c r="AM61" s="18">
        <f t="shared" si="20"/>
        <v>36.524462269593165</v>
      </c>
      <c r="AN61" s="18">
        <f t="shared" si="20"/>
        <v>29.319371727748692</v>
      </c>
      <c r="AP61" s="18">
        <f t="shared" si="21"/>
        <v>28.547133839267698</v>
      </c>
      <c r="AQ61" s="18">
        <f t="shared" si="21"/>
        <v>31.388575565245205</v>
      </c>
      <c r="AR61" s="18">
        <f t="shared" si="21"/>
        <v>25.826058217052388</v>
      </c>
      <c r="AT61" s="18">
        <f t="shared" si="22"/>
        <v>22.186467845346804</v>
      </c>
      <c r="AU61" s="18">
        <f t="shared" si="22"/>
        <v>25.083039673573992</v>
      </c>
      <c r="AV61" s="18">
        <f t="shared" si="22"/>
        <v>19.510580980706642</v>
      </c>
    </row>
    <row r="62" spans="1:48">
      <c r="A62" t="s">
        <v>50</v>
      </c>
      <c r="B62" s="18">
        <f t="shared" si="0"/>
        <v>44.303996540132495</v>
      </c>
      <c r="C62" s="18">
        <f t="shared" si="0"/>
        <v>43.075378066489037</v>
      </c>
      <c r="D62" s="18">
        <f t="shared" si="0"/>
        <v>45.451128137116598</v>
      </c>
      <c r="F62" s="18">
        <f t="shared" si="12"/>
        <v>26.271959602817621</v>
      </c>
      <c r="G62" s="18">
        <f t="shared" si="12"/>
        <v>25.71735710246519</v>
      </c>
      <c r="H62" s="18">
        <f t="shared" si="12"/>
        <v>26.770975056689341</v>
      </c>
      <c r="J62" s="18">
        <f t="shared" si="13"/>
        <v>28.042845518277417</v>
      </c>
      <c r="K62" s="18">
        <f t="shared" si="13"/>
        <v>23.575614699920685</v>
      </c>
      <c r="L62" s="18">
        <f t="shared" si="13"/>
        <v>32.060414520091939</v>
      </c>
      <c r="N62" s="18">
        <f t="shared" si="14"/>
        <v>21.728805737689154</v>
      </c>
      <c r="O62" s="18">
        <f t="shared" si="14"/>
        <v>17.76988602279544</v>
      </c>
      <c r="P62" s="18">
        <f t="shared" si="14"/>
        <v>25.700831078283141</v>
      </c>
      <c r="R62" s="18">
        <f t="shared" si="15"/>
        <v>14.285645749376318</v>
      </c>
      <c r="S62" s="18">
        <f t="shared" si="15"/>
        <v>13.975034373321375</v>
      </c>
      <c r="T62" s="18">
        <f t="shared" si="15"/>
        <v>14.580227237674155</v>
      </c>
      <c r="V62" s="18">
        <f t="shared" si="16"/>
        <v>21.54307623302914</v>
      </c>
      <c r="W62" s="18">
        <f t="shared" si="16"/>
        <v>19.713029272890907</v>
      </c>
      <c r="X62" s="18">
        <f t="shared" si="16"/>
        <v>23.414323533388288</v>
      </c>
      <c r="Z62" s="18">
        <f t="shared" si="17"/>
        <v>25.512344615946432</v>
      </c>
      <c r="AA62" s="18">
        <f t="shared" si="17"/>
        <v>24.106207354782651</v>
      </c>
      <c r="AB62" s="18">
        <f t="shared" si="17"/>
        <v>26.848461554022617</v>
      </c>
      <c r="AD62" s="18">
        <f t="shared" si="18"/>
        <v>42.145861351196238</v>
      </c>
      <c r="AE62" s="18">
        <f t="shared" si="18"/>
        <v>40.233959909382364</v>
      </c>
      <c r="AF62" s="18">
        <f t="shared" si="18"/>
        <v>43.866500687511696</v>
      </c>
      <c r="AH62" s="18">
        <f t="shared" si="19"/>
        <v>34.471385720211039</v>
      </c>
      <c r="AI62" s="18">
        <f t="shared" si="19"/>
        <v>32.467035481053202</v>
      </c>
      <c r="AJ62" s="18">
        <f t="shared" si="19"/>
        <v>36.334324342087456</v>
      </c>
      <c r="AL62" s="18">
        <f t="shared" si="20"/>
        <v>32.039612116784632</v>
      </c>
      <c r="AM62" s="18">
        <f t="shared" si="20"/>
        <v>33.019480252725671</v>
      </c>
      <c r="AN62" s="18">
        <f t="shared" si="20"/>
        <v>31.160304499290362</v>
      </c>
      <c r="AP62" s="18">
        <f t="shared" si="21"/>
        <v>26.890071051786055</v>
      </c>
      <c r="AQ62" s="18">
        <f t="shared" si="21"/>
        <v>22.974108367626883</v>
      </c>
      <c r="AR62" s="18">
        <f t="shared" si="21"/>
        <v>30.424336683767034</v>
      </c>
      <c r="AT62" s="18">
        <f t="shared" si="22"/>
        <v>13.141342244248641</v>
      </c>
      <c r="AU62" s="18">
        <f t="shared" si="22"/>
        <v>9.4596140269226687</v>
      </c>
      <c r="AV62" s="18">
        <f t="shared" si="22"/>
        <v>16.499845291463686</v>
      </c>
    </row>
    <row r="63" spans="1:48">
      <c r="A63" t="s">
        <v>51</v>
      </c>
      <c r="B63" s="18">
        <f t="shared" ref="B63:D63" si="23">B21/B42%</f>
        <v>32.688249913590205</v>
      </c>
      <c r="C63" s="18">
        <f t="shared" si="23"/>
        <v>32.457881316196826</v>
      </c>
      <c r="D63" s="18">
        <f t="shared" si="23"/>
        <v>32.930436074385184</v>
      </c>
      <c r="F63" s="18">
        <f t="shared" si="12"/>
        <v>23.566168800298243</v>
      </c>
      <c r="G63" s="18">
        <f t="shared" si="12"/>
        <v>23.346267222274022</v>
      </c>
      <c r="H63" s="18">
        <f t="shared" si="12"/>
        <v>23.766124234241893</v>
      </c>
      <c r="J63" s="18">
        <f t="shared" si="13"/>
        <v>16.842860299080243</v>
      </c>
      <c r="K63" s="18">
        <f t="shared" si="13"/>
        <v>11.195958502036747</v>
      </c>
      <c r="L63" s="18">
        <f t="shared" si="13"/>
        <v>22.309378313023384</v>
      </c>
      <c r="N63" s="18">
        <f t="shared" si="14"/>
        <v>15.244301603992952</v>
      </c>
      <c r="O63" s="18">
        <f t="shared" si="14"/>
        <v>11.511374575670061</v>
      </c>
      <c r="P63" s="18">
        <f t="shared" si="14"/>
        <v>18.524310096327749</v>
      </c>
      <c r="R63" s="18">
        <f t="shared" si="15"/>
        <v>7.1416896169942419</v>
      </c>
      <c r="S63" s="18">
        <f t="shared" si="15"/>
        <v>6.8715781385073473</v>
      </c>
      <c r="T63" s="18">
        <f t="shared" si="15"/>
        <v>7.3926002605793437</v>
      </c>
      <c r="V63" s="18">
        <f t="shared" si="16"/>
        <v>20.246835993502248</v>
      </c>
      <c r="W63" s="18">
        <f t="shared" si="16"/>
        <v>16.745401901367998</v>
      </c>
      <c r="X63" s="18">
        <f t="shared" si="16"/>
        <v>23.461919318035044</v>
      </c>
      <c r="Z63" s="18">
        <f t="shared" si="17"/>
        <v>12.808280607251801</v>
      </c>
      <c r="AA63" s="18">
        <f t="shared" si="17"/>
        <v>8.6037931630829529</v>
      </c>
      <c r="AB63" s="18">
        <f t="shared" si="17"/>
        <v>16.579611509898427</v>
      </c>
      <c r="AD63" s="18">
        <f t="shared" si="18"/>
        <v>19.542285857995022</v>
      </c>
      <c r="AE63" s="18">
        <f t="shared" si="18"/>
        <v>17.530959055411156</v>
      </c>
      <c r="AF63" s="18">
        <f t="shared" si="18"/>
        <v>21.331247530673046</v>
      </c>
      <c r="AH63" s="18">
        <f t="shared" si="19"/>
        <v>18.608291658862896</v>
      </c>
      <c r="AI63" s="18">
        <f t="shared" si="19"/>
        <v>18.746271534711635</v>
      </c>
      <c r="AJ63" s="18">
        <f t="shared" si="19"/>
        <v>18.48889352382939</v>
      </c>
      <c r="AL63" s="18">
        <f t="shared" si="20"/>
        <v>15.586347460900582</v>
      </c>
      <c r="AM63" s="18">
        <f t="shared" si="20"/>
        <v>14.19118502151413</v>
      </c>
      <c r="AN63" s="18">
        <f t="shared" si="20"/>
        <v>16.829749651646456</v>
      </c>
      <c r="AP63" s="18">
        <f t="shared" si="21"/>
        <v>11.184569904566048</v>
      </c>
      <c r="AQ63" s="18">
        <f t="shared" si="21"/>
        <v>8.3171615518040838</v>
      </c>
      <c r="AR63" s="18">
        <f t="shared" si="21"/>
        <v>13.704626065957285</v>
      </c>
      <c r="AT63" s="18">
        <f t="shared" si="22"/>
        <v>10.655555829491384</v>
      </c>
      <c r="AU63" s="18">
        <f t="shared" si="22"/>
        <v>9.782909611036775</v>
      </c>
      <c r="AV63" s="18">
        <f t="shared" si="22"/>
        <v>11.445028800400701</v>
      </c>
    </row>
  </sheetData>
  <mergeCells count="39">
    <mergeCell ref="AT3:AV3"/>
    <mergeCell ref="A2:X2"/>
    <mergeCell ref="B3:D3"/>
    <mergeCell ref="F3:H3"/>
    <mergeCell ref="J3:L3"/>
    <mergeCell ref="N3:P3"/>
    <mergeCell ref="R3:T3"/>
    <mergeCell ref="V3:X3"/>
    <mergeCell ref="Z3:AB3"/>
    <mergeCell ref="AD3:AF3"/>
    <mergeCell ref="AH3:AJ3"/>
    <mergeCell ref="AL3:AN3"/>
    <mergeCell ref="AP3:AR3"/>
    <mergeCell ref="AT24:AV24"/>
    <mergeCell ref="F23:Y23"/>
    <mergeCell ref="B24:D24"/>
    <mergeCell ref="F24:H24"/>
    <mergeCell ref="J24:L24"/>
    <mergeCell ref="N24:P24"/>
    <mergeCell ref="R24:T24"/>
    <mergeCell ref="V24:X24"/>
    <mergeCell ref="Z24:AB24"/>
    <mergeCell ref="AD24:AF24"/>
    <mergeCell ref="AH24:AJ24"/>
    <mergeCell ref="AL24:AN24"/>
    <mergeCell ref="AP24:AR24"/>
    <mergeCell ref="AT45:AV45"/>
    <mergeCell ref="A44:W44"/>
    <mergeCell ref="B45:D45"/>
    <mergeCell ref="F45:H45"/>
    <mergeCell ref="J45:L45"/>
    <mergeCell ref="N45:P45"/>
    <mergeCell ref="R45:T45"/>
    <mergeCell ref="V45:X45"/>
    <mergeCell ref="Z45:AB45"/>
    <mergeCell ref="AD45:AF45"/>
    <mergeCell ref="AH45:AJ45"/>
    <mergeCell ref="AL45:AN45"/>
    <mergeCell ref="AP45:AR4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35E9C-51FE-4494-9DAF-1CE455C90F94}">
  <dimension ref="A1:L61"/>
  <sheetViews>
    <sheetView topLeftCell="A3" zoomScale="130" zoomScaleNormal="130" workbookViewId="0">
      <selection activeCell="J13" sqref="J13"/>
    </sheetView>
  </sheetViews>
  <sheetFormatPr defaultRowHeight="13.8"/>
  <cols>
    <col min="1" max="1" width="13.296875" bestFit="1" customWidth="1"/>
    <col min="2" max="2" width="10.59765625" customWidth="1"/>
    <col min="3" max="3" width="9.09765625" bestFit="1" customWidth="1"/>
    <col min="5" max="5" width="4.8984375" customWidth="1"/>
    <col min="6" max="6" width="10.296875" customWidth="1"/>
    <col min="9" max="9" width="5.59765625" customWidth="1"/>
    <col min="10" max="10" width="10.09765625" customWidth="1"/>
  </cols>
  <sheetData>
    <row r="1" spans="1:12">
      <c r="A1" s="4" t="s">
        <v>81</v>
      </c>
    </row>
    <row r="2" spans="1:12">
      <c r="A2" s="15"/>
      <c r="B2" s="26">
        <v>2022</v>
      </c>
      <c r="C2" s="26"/>
      <c r="D2" s="26"/>
      <c r="E2" s="4"/>
      <c r="F2" s="26">
        <v>2023</v>
      </c>
      <c r="G2" s="26"/>
      <c r="H2" s="26"/>
      <c r="I2" s="15"/>
      <c r="J2" s="26">
        <v>2024</v>
      </c>
      <c r="K2" s="26"/>
      <c r="L2" s="26"/>
    </row>
    <row r="3" spans="1:12">
      <c r="A3" s="1" t="s">
        <v>0</v>
      </c>
      <c r="B3" s="1" t="s">
        <v>1</v>
      </c>
      <c r="C3" s="1" t="s">
        <v>23</v>
      </c>
      <c r="D3" s="1" t="s">
        <v>24</v>
      </c>
      <c r="E3" s="15"/>
      <c r="F3" s="1" t="s">
        <v>1</v>
      </c>
      <c r="G3" s="1" t="s">
        <v>23</v>
      </c>
      <c r="H3" s="1" t="s">
        <v>24</v>
      </c>
      <c r="I3" s="1"/>
      <c r="J3" s="1" t="s">
        <v>1</v>
      </c>
      <c r="K3" s="1" t="s">
        <v>23</v>
      </c>
      <c r="L3" s="1" t="s">
        <v>24</v>
      </c>
    </row>
    <row r="4" spans="1:12" s="4" customFormat="1">
      <c r="A4" s="4" t="s">
        <v>1</v>
      </c>
      <c r="B4" s="19">
        <f>AVERAGE('Quarter Underemployment by sex'!B5,'Quarter Underemployment by sex'!F5,'Quarter Underemployment by sex'!J5,'Quarter Underemployment by sex'!N5)</f>
        <v>1469006.5</v>
      </c>
      <c r="C4" s="19">
        <f>AVERAGE('Quarter Underemployment by sex'!C5,'Quarter Underemployment by sex'!G5,'Quarter Underemployment by sex'!K5,'Quarter Underemployment by sex'!O5)</f>
        <v>703808.5</v>
      </c>
      <c r="D4" s="19">
        <f>AVERAGE('Quarter Underemployment by sex'!D5,'Quarter Underemployment by sex'!H5,'Quarter Underemployment by sex'!L5,'Quarter Underemployment by sex'!P5)</f>
        <v>765198.25</v>
      </c>
      <c r="F4" s="19">
        <f>AVERAGE('Quarter Underemployment by sex'!R5,'Quarter Underemployment by sex'!V5,'Quarter Underemployment by sex'!Z5,'Quarter Underemployment by sex'!AD5)</f>
        <v>1477545.25</v>
      </c>
      <c r="G4" s="19">
        <f>AVERAGE('Quarter Underemployment by sex'!S5,'Quarter Underemployment by sex'!W5,'Quarter Underemployment by sex'!AA5,'Quarter Underemployment by sex'!AE5)</f>
        <v>668833.75</v>
      </c>
      <c r="H4" s="19">
        <f>AVERAGE('Quarter Underemployment by sex'!T5,'Quarter Underemployment by sex'!X5,'Quarter Underemployment by sex'!AB5,'Quarter Underemployment by sex'!AF5)</f>
        <v>808711.75</v>
      </c>
      <c r="J4" s="19">
        <f>AVERAGE('Quarter Underemployment by sex'!AH5,'Quarter Underemployment by sex'!AL5,'Quarter Underemployment by sex'!AP5,'Quarter Underemployment by sex'!AT5)</f>
        <v>1111485.75</v>
      </c>
      <c r="K4" s="19">
        <f>AVERAGE('Quarter Underemployment by sex'!AI5,'Quarter Underemployment by sex'!AM5,'Quarter Underemployment by sex'!AQ5,'Quarter Underemployment by sex'!AU5)</f>
        <v>503568</v>
      </c>
      <c r="L4" s="19">
        <f>AVERAGE('Quarter Underemployment by sex'!AJ5,'Quarter Underemployment by sex'!AN5,'Quarter Underemployment by sex'!AR5,'Quarter Underemployment by sex'!AV5)</f>
        <v>607917.5</v>
      </c>
    </row>
    <row r="5" spans="1:12">
      <c r="A5" t="s">
        <v>36</v>
      </c>
      <c r="B5" s="5">
        <f>AVERAGE('Quarter Underemployment by sex'!B6,'Quarter Underemployment by sex'!F6,'Quarter Underemployment by sex'!J6,'Quarter Underemployment by sex'!N6)</f>
        <v>61560.5</v>
      </c>
      <c r="C5" s="5">
        <f>AVERAGE('Quarter Underemployment by sex'!C6,'Quarter Underemployment by sex'!G6,'Quarter Underemployment by sex'!K6,'Quarter Underemployment by sex'!O6)</f>
        <v>30859.5</v>
      </c>
      <c r="D5" s="5">
        <f>AVERAGE('Quarter Underemployment by sex'!D6,'Quarter Underemployment by sex'!H6,'Quarter Underemployment by sex'!L6,'Quarter Underemployment by sex'!P6)</f>
        <v>30701</v>
      </c>
      <c r="F5" s="5">
        <f>AVERAGE('Quarter Underemployment by sex'!R6,'Quarter Underemployment by sex'!V6,'Quarter Underemployment by sex'!Z6,'Quarter Underemployment by sex'!AD6)</f>
        <v>54874.75</v>
      </c>
      <c r="G5" s="5">
        <f>AVERAGE('Quarter Underemployment by sex'!S6,'Quarter Underemployment by sex'!W6,'Quarter Underemployment by sex'!AA6,'Quarter Underemployment by sex'!AE6)</f>
        <v>23320.75</v>
      </c>
      <c r="H5" s="5">
        <f>AVERAGE('Quarter Underemployment by sex'!T6,'Quarter Underemployment by sex'!X6,'Quarter Underemployment by sex'!AB6,'Quarter Underemployment by sex'!AF6)</f>
        <v>31554.25</v>
      </c>
      <c r="J5" s="5">
        <f>AVERAGE('Quarter Underemployment by sex'!AH6,'Quarter Underemployment by sex'!AL6,'Quarter Underemployment by sex'!AP6,'Quarter Underemployment by sex'!AT6)</f>
        <v>26767.75</v>
      </c>
      <c r="K5" s="5">
        <f>AVERAGE('Quarter Underemployment by sex'!AI6,'Quarter Underemployment by sex'!AM6,'Quarter Underemployment by sex'!AQ6,'Quarter Underemployment by sex'!AU6)</f>
        <v>9443.5</v>
      </c>
      <c r="L5" s="5">
        <f>AVERAGE('Quarter Underemployment by sex'!AJ6,'Quarter Underemployment by sex'!AN6,'Quarter Underemployment by sex'!AR6,'Quarter Underemployment by sex'!AV6)</f>
        <v>17324.25</v>
      </c>
    </row>
    <row r="6" spans="1:12">
      <c r="A6" t="s">
        <v>37</v>
      </c>
      <c r="B6" s="5">
        <f>AVERAGE('Quarter Underemployment by sex'!B7,'Quarter Underemployment by sex'!F7,'Quarter Underemployment by sex'!J7,'Quarter Underemployment by sex'!N7)</f>
        <v>107136.25</v>
      </c>
      <c r="C6" s="5">
        <f>AVERAGE('Quarter Underemployment by sex'!C7,'Quarter Underemployment by sex'!G7,'Quarter Underemployment by sex'!K7,'Quarter Underemployment by sex'!O7)</f>
        <v>51816.75</v>
      </c>
      <c r="D6" s="5">
        <f>AVERAGE('Quarter Underemployment by sex'!D7,'Quarter Underemployment by sex'!H7,'Quarter Underemployment by sex'!L7,'Quarter Underemployment by sex'!P7)</f>
        <v>55319.25</v>
      </c>
      <c r="F6" s="5">
        <f>AVERAGE('Quarter Underemployment by sex'!R7,'Quarter Underemployment by sex'!V7,'Quarter Underemployment by sex'!Z7,'Quarter Underemployment by sex'!AD7)</f>
        <v>133537.5</v>
      </c>
      <c r="G6" s="5">
        <f>AVERAGE('Quarter Underemployment by sex'!S7,'Quarter Underemployment by sex'!W7,'Quarter Underemployment by sex'!AA7,'Quarter Underemployment by sex'!AE7)</f>
        <v>60895.5</v>
      </c>
      <c r="H6" s="5">
        <f>AVERAGE('Quarter Underemployment by sex'!T7,'Quarter Underemployment by sex'!X7,'Quarter Underemployment by sex'!AB7,'Quarter Underemployment by sex'!AF7)</f>
        <v>72642</v>
      </c>
      <c r="J6" s="5">
        <f>AVERAGE('Quarter Underemployment by sex'!AH7,'Quarter Underemployment by sex'!AL7,'Quarter Underemployment by sex'!AP7,'Quarter Underemployment by sex'!AT7)</f>
        <v>80698.5</v>
      </c>
      <c r="K6" s="5">
        <f>AVERAGE('Quarter Underemployment by sex'!AI7,'Quarter Underemployment by sex'!AM7,'Quarter Underemployment by sex'!AQ7,'Quarter Underemployment by sex'!AU7)</f>
        <v>30836.75</v>
      </c>
      <c r="L6" s="5">
        <f>AVERAGE('Quarter Underemployment by sex'!AJ7,'Quarter Underemployment by sex'!AN7,'Quarter Underemployment by sex'!AR7,'Quarter Underemployment by sex'!AV7)</f>
        <v>49862</v>
      </c>
    </row>
    <row r="7" spans="1:12">
      <c r="A7" t="s">
        <v>38</v>
      </c>
      <c r="B7" s="5">
        <f>AVERAGE('Quarter Underemployment by sex'!B8,'Quarter Underemployment by sex'!F8,'Quarter Underemployment by sex'!J8,'Quarter Underemployment by sex'!N8)</f>
        <v>117866.75</v>
      </c>
      <c r="C7" s="5">
        <f>AVERAGE('Quarter Underemployment by sex'!C8,'Quarter Underemployment by sex'!G8,'Quarter Underemployment by sex'!K8,'Quarter Underemployment by sex'!O8)</f>
        <v>72331.75</v>
      </c>
      <c r="D7" s="5">
        <f>AVERAGE('Quarter Underemployment by sex'!D8,'Quarter Underemployment by sex'!H8,'Quarter Underemployment by sex'!L8,'Quarter Underemployment by sex'!P8)</f>
        <v>45535.25</v>
      </c>
      <c r="F7" s="5">
        <f>AVERAGE('Quarter Underemployment by sex'!R8,'Quarter Underemployment by sex'!V8,'Quarter Underemployment by sex'!Z8,'Quarter Underemployment by sex'!AD8)</f>
        <v>100601.5</v>
      </c>
      <c r="G7" s="5">
        <f>AVERAGE('Quarter Underemployment by sex'!S8,'Quarter Underemployment by sex'!W8,'Quarter Underemployment by sex'!AA8,'Quarter Underemployment by sex'!AE8)</f>
        <v>44205</v>
      </c>
      <c r="H7" s="5">
        <f>AVERAGE('Quarter Underemployment by sex'!T8,'Quarter Underemployment by sex'!X8,'Quarter Underemployment by sex'!AB8,'Quarter Underemployment by sex'!AF8)</f>
        <v>56396.25</v>
      </c>
      <c r="J7" s="5">
        <f>AVERAGE('Quarter Underemployment by sex'!AH8,'Quarter Underemployment by sex'!AL8,'Quarter Underemployment by sex'!AP8,'Quarter Underemployment by sex'!AT8)</f>
        <v>82310.25</v>
      </c>
      <c r="K7" s="5">
        <f>AVERAGE('Quarter Underemployment by sex'!AI8,'Quarter Underemployment by sex'!AM8,'Quarter Underemployment by sex'!AQ8,'Quarter Underemployment by sex'!AU8)</f>
        <v>40236.5</v>
      </c>
      <c r="L7" s="5">
        <f>AVERAGE('Quarter Underemployment by sex'!AJ8,'Quarter Underemployment by sex'!AN8,'Quarter Underemployment by sex'!AR8,'Quarter Underemployment by sex'!AV8)</f>
        <v>42073.75</v>
      </c>
    </row>
    <row r="8" spans="1:12">
      <c r="A8" t="s">
        <v>39</v>
      </c>
      <c r="B8" s="5">
        <f>AVERAGE('Quarter Underemployment by sex'!B9,'Quarter Underemployment by sex'!F9,'Quarter Underemployment by sex'!J9,'Quarter Underemployment by sex'!N9)</f>
        <v>102015</v>
      </c>
      <c r="C8" s="5">
        <f>AVERAGE('Quarter Underemployment by sex'!C9,'Quarter Underemployment by sex'!G9,'Quarter Underemployment by sex'!K9,'Quarter Underemployment by sex'!O9)</f>
        <v>44977.5</v>
      </c>
      <c r="D8" s="5">
        <f>AVERAGE('Quarter Underemployment by sex'!D9,'Quarter Underemployment by sex'!H9,'Quarter Underemployment by sex'!L9,'Quarter Underemployment by sex'!P9)</f>
        <v>57037.5</v>
      </c>
      <c r="F8" s="5">
        <f>AVERAGE('Quarter Underemployment by sex'!R9,'Quarter Underemployment by sex'!V9,'Quarter Underemployment by sex'!Z9,'Quarter Underemployment by sex'!AD9)</f>
        <v>120091.75</v>
      </c>
      <c r="G8" s="5">
        <f>AVERAGE('Quarter Underemployment by sex'!S9,'Quarter Underemployment by sex'!W9,'Quarter Underemployment by sex'!AA9,'Quarter Underemployment by sex'!AE9)</f>
        <v>51697.5</v>
      </c>
      <c r="H8" s="5">
        <f>AVERAGE('Quarter Underemployment by sex'!T9,'Quarter Underemployment by sex'!X9,'Quarter Underemployment by sex'!AB9,'Quarter Underemployment by sex'!AF9)</f>
        <v>68394.75</v>
      </c>
      <c r="J8" s="5">
        <f>AVERAGE('Quarter Underemployment by sex'!AH9,'Quarter Underemployment by sex'!AL9,'Quarter Underemployment by sex'!AP9,'Quarter Underemployment by sex'!AT9)</f>
        <v>84711.75</v>
      </c>
      <c r="K8" s="5">
        <f>AVERAGE('Quarter Underemployment by sex'!AI9,'Quarter Underemployment by sex'!AM9,'Quarter Underemployment by sex'!AQ9,'Quarter Underemployment by sex'!AU9)</f>
        <v>35027.75</v>
      </c>
      <c r="L8" s="5">
        <f>AVERAGE('Quarter Underemployment by sex'!AJ9,'Quarter Underemployment by sex'!AN9,'Quarter Underemployment by sex'!AR9,'Quarter Underemployment by sex'!AV9)</f>
        <v>49684</v>
      </c>
    </row>
    <row r="9" spans="1:12">
      <c r="A9" t="s">
        <v>40</v>
      </c>
      <c r="B9" s="5">
        <f>AVERAGE('Quarter Underemployment by sex'!B10,'Quarter Underemployment by sex'!F10,'Quarter Underemployment by sex'!J10,'Quarter Underemployment by sex'!N10)</f>
        <v>144915</v>
      </c>
      <c r="C9" s="5">
        <f>AVERAGE('Quarter Underemployment by sex'!C10,'Quarter Underemployment by sex'!G10,'Quarter Underemployment by sex'!K10,'Quarter Underemployment by sex'!O10)</f>
        <v>62766</v>
      </c>
      <c r="D9" s="5">
        <f>AVERAGE('Quarter Underemployment by sex'!D10,'Quarter Underemployment by sex'!H10,'Quarter Underemployment by sex'!L10,'Quarter Underemployment by sex'!P10)</f>
        <v>82149</v>
      </c>
      <c r="F9" s="5">
        <f>AVERAGE('Quarter Underemployment by sex'!R10,'Quarter Underemployment by sex'!V10,'Quarter Underemployment by sex'!Z10,'Quarter Underemployment by sex'!AD10)</f>
        <v>147438.75</v>
      </c>
      <c r="G9" s="5">
        <f>AVERAGE('Quarter Underemployment by sex'!S10,'Quarter Underemployment by sex'!W10,'Quarter Underemployment by sex'!AA10,'Quarter Underemployment by sex'!AE10)</f>
        <v>65288</v>
      </c>
      <c r="H9" s="5">
        <f>AVERAGE('Quarter Underemployment by sex'!T10,'Quarter Underemployment by sex'!X10,'Quarter Underemployment by sex'!AB10,'Quarter Underemployment by sex'!AF10)</f>
        <v>82151</v>
      </c>
      <c r="J9" s="5">
        <f>AVERAGE('Quarter Underemployment by sex'!AH10,'Quarter Underemployment by sex'!AL10,'Quarter Underemployment by sex'!AP10,'Quarter Underemployment by sex'!AT10)</f>
        <v>93234</v>
      </c>
      <c r="K9" s="5">
        <f>AVERAGE('Quarter Underemployment by sex'!AI10,'Quarter Underemployment by sex'!AM10,'Quarter Underemployment by sex'!AQ10,'Quarter Underemployment by sex'!AU10)</f>
        <v>40889.25</v>
      </c>
      <c r="L9" s="5">
        <f>AVERAGE('Quarter Underemployment by sex'!AJ10,'Quarter Underemployment by sex'!AN10,'Quarter Underemployment by sex'!AR10,'Quarter Underemployment by sex'!AV10)</f>
        <v>52345</v>
      </c>
    </row>
    <row r="10" spans="1:12">
      <c r="A10" t="s">
        <v>41</v>
      </c>
      <c r="B10" s="5">
        <f>AVERAGE('Quarter Underemployment by sex'!B11,'Quarter Underemployment by sex'!F11,'Quarter Underemployment by sex'!J11,'Quarter Underemployment by sex'!N11)</f>
        <v>228376</v>
      </c>
      <c r="C10" s="5">
        <f>AVERAGE('Quarter Underemployment by sex'!C11,'Quarter Underemployment by sex'!G11,'Quarter Underemployment by sex'!K11,'Quarter Underemployment by sex'!O11)</f>
        <v>109297.5</v>
      </c>
      <c r="D10" s="5">
        <f>AVERAGE('Quarter Underemployment by sex'!D11,'Quarter Underemployment by sex'!H11,'Quarter Underemployment by sex'!L11,'Quarter Underemployment by sex'!P11)</f>
        <v>119078.75</v>
      </c>
      <c r="F10" s="5">
        <f>AVERAGE('Quarter Underemployment by sex'!R11,'Quarter Underemployment by sex'!V11,'Quarter Underemployment by sex'!Z11,'Quarter Underemployment by sex'!AD11)</f>
        <v>248429.75</v>
      </c>
      <c r="G10" s="5">
        <f>AVERAGE('Quarter Underemployment by sex'!S11,'Quarter Underemployment by sex'!W11,'Quarter Underemployment by sex'!AA11,'Quarter Underemployment by sex'!AE11)</f>
        <v>116930</v>
      </c>
      <c r="H10" s="5">
        <f>AVERAGE('Quarter Underemployment by sex'!T11,'Quarter Underemployment by sex'!X11,'Quarter Underemployment by sex'!AB11,'Quarter Underemployment by sex'!AF11)</f>
        <v>131499.75</v>
      </c>
      <c r="J10" s="5">
        <f>AVERAGE('Quarter Underemployment by sex'!AH11,'Quarter Underemployment by sex'!AL11,'Quarter Underemployment by sex'!AP11,'Quarter Underemployment by sex'!AT11)</f>
        <v>138202</v>
      </c>
      <c r="K10" s="5">
        <f>AVERAGE('Quarter Underemployment by sex'!AI11,'Quarter Underemployment by sex'!AM11,'Quarter Underemployment by sex'!AQ11,'Quarter Underemployment by sex'!AU11)</f>
        <v>69434</v>
      </c>
      <c r="L10" s="5">
        <f>AVERAGE('Quarter Underemployment by sex'!AJ11,'Quarter Underemployment by sex'!AN11,'Quarter Underemployment by sex'!AR11,'Quarter Underemployment by sex'!AV11)</f>
        <v>68768.5</v>
      </c>
    </row>
    <row r="11" spans="1:12">
      <c r="A11" t="s">
        <v>42</v>
      </c>
      <c r="B11" s="5">
        <f>AVERAGE('Quarter Underemployment by sex'!B12,'Quarter Underemployment by sex'!F12,'Quarter Underemployment by sex'!J12,'Quarter Underemployment by sex'!N12)</f>
        <v>49215.25</v>
      </c>
      <c r="C11" s="5">
        <f>AVERAGE('Quarter Underemployment by sex'!C12,'Quarter Underemployment by sex'!G12,'Quarter Underemployment by sex'!K12,'Quarter Underemployment by sex'!O12)</f>
        <v>26537</v>
      </c>
      <c r="D11" s="5">
        <f>AVERAGE('Quarter Underemployment by sex'!D12,'Quarter Underemployment by sex'!H12,'Quarter Underemployment by sex'!L12,'Quarter Underemployment by sex'!P12)</f>
        <v>22678.5</v>
      </c>
      <c r="F11" s="5">
        <f>AVERAGE('Quarter Underemployment by sex'!R12,'Quarter Underemployment by sex'!V12,'Quarter Underemployment by sex'!Z12,'Quarter Underemployment by sex'!AD12)</f>
        <v>56419.5</v>
      </c>
      <c r="G11" s="5">
        <f>AVERAGE('Quarter Underemployment by sex'!S12,'Quarter Underemployment by sex'!W12,'Quarter Underemployment by sex'!AA12,'Quarter Underemployment by sex'!AE12)</f>
        <v>30210.5</v>
      </c>
      <c r="H11" s="5">
        <f>AVERAGE('Quarter Underemployment by sex'!T12,'Quarter Underemployment by sex'!X12,'Quarter Underemployment by sex'!AB12,'Quarter Underemployment by sex'!AF12)</f>
        <v>26209.5</v>
      </c>
      <c r="J11" s="5">
        <f>AVERAGE('Quarter Underemployment by sex'!AH12,'Quarter Underemployment by sex'!AL12,'Quarter Underemployment by sex'!AP12,'Quarter Underemployment by sex'!AT12)</f>
        <v>52879</v>
      </c>
      <c r="K11" s="5">
        <f>AVERAGE('Quarter Underemployment by sex'!AI12,'Quarter Underemployment by sex'!AM12,'Quarter Underemployment by sex'!AQ12,'Quarter Underemployment by sex'!AU12)</f>
        <v>28730.25</v>
      </c>
      <c r="L11" s="5">
        <f>AVERAGE('Quarter Underemployment by sex'!AJ12,'Quarter Underemployment by sex'!AN12,'Quarter Underemployment by sex'!AR12,'Quarter Underemployment by sex'!AV12)</f>
        <v>24149</v>
      </c>
    </row>
    <row r="12" spans="1:12">
      <c r="A12" t="s">
        <v>43</v>
      </c>
      <c r="B12" s="5">
        <f>AVERAGE('Quarter Underemployment by sex'!B13,'Quarter Underemployment by sex'!F13,'Quarter Underemployment by sex'!J13,'Quarter Underemployment by sex'!N13)</f>
        <v>20869.5</v>
      </c>
      <c r="C12" s="5">
        <f>AVERAGE('Quarter Underemployment by sex'!C13,'Quarter Underemployment by sex'!G13,'Quarter Underemployment by sex'!K13,'Quarter Underemployment by sex'!O13)</f>
        <v>9744.5</v>
      </c>
      <c r="D12" s="5">
        <f>AVERAGE('Quarter Underemployment by sex'!D13,'Quarter Underemployment by sex'!H13,'Quarter Underemployment by sex'!L13,'Quarter Underemployment by sex'!P13)</f>
        <v>11125.25</v>
      </c>
      <c r="F12" s="5">
        <f>AVERAGE('Quarter Underemployment by sex'!R13,'Quarter Underemployment by sex'!V13,'Quarter Underemployment by sex'!Z13,'Quarter Underemployment by sex'!AD13)</f>
        <v>13452.5</v>
      </c>
      <c r="G12" s="5">
        <f>AVERAGE('Quarter Underemployment by sex'!S13,'Quarter Underemployment by sex'!W13,'Quarter Underemployment by sex'!AA13,'Quarter Underemployment by sex'!AE13)</f>
        <v>5630.25</v>
      </c>
      <c r="H12" s="5">
        <f>AVERAGE('Quarter Underemployment by sex'!T13,'Quarter Underemployment by sex'!X13,'Quarter Underemployment by sex'!AB13,'Quarter Underemployment by sex'!AF13)</f>
        <v>7822.25</v>
      </c>
      <c r="J12" s="5">
        <f>AVERAGE('Quarter Underemployment by sex'!AH13,'Quarter Underemployment by sex'!AL13,'Quarter Underemployment by sex'!AP13,'Quarter Underemployment by sex'!AT13)</f>
        <v>5689.25</v>
      </c>
      <c r="K12" s="5">
        <f>AVERAGE('Quarter Underemployment by sex'!AI13,'Quarter Underemployment by sex'!AM13,'Quarter Underemployment by sex'!AQ13,'Quarter Underemployment by sex'!AU13)</f>
        <v>2105.25</v>
      </c>
      <c r="L12" s="5">
        <f>AVERAGE('Quarter Underemployment by sex'!AJ13,'Quarter Underemployment by sex'!AN13,'Quarter Underemployment by sex'!AR13,'Quarter Underemployment by sex'!AV13)</f>
        <v>3584.25</v>
      </c>
    </row>
    <row r="13" spans="1:12">
      <c r="A13" t="s">
        <v>44</v>
      </c>
      <c r="B13" s="5">
        <f>AVERAGE('Quarter Underemployment by sex'!B14,'Quarter Underemployment by sex'!F14,'Quarter Underemployment by sex'!J14,'Quarter Underemployment by sex'!N14)</f>
        <v>93607</v>
      </c>
      <c r="C13" s="5">
        <f>AVERAGE('Quarter Underemployment by sex'!C14,'Quarter Underemployment by sex'!G14,'Quarter Underemployment by sex'!K14,'Quarter Underemployment by sex'!O14)</f>
        <v>39033</v>
      </c>
      <c r="D13" s="5">
        <f>AVERAGE('Quarter Underemployment by sex'!D14,'Quarter Underemployment by sex'!H14,'Quarter Underemployment by sex'!L14,'Quarter Underemployment by sex'!P14)</f>
        <v>54573.75</v>
      </c>
      <c r="F13" s="5">
        <f>AVERAGE('Quarter Underemployment by sex'!R14,'Quarter Underemployment by sex'!V14,'Quarter Underemployment by sex'!Z14,'Quarter Underemployment by sex'!AD14)</f>
        <v>110799.75</v>
      </c>
      <c r="G13" s="5">
        <f>AVERAGE('Quarter Underemployment by sex'!S14,'Quarter Underemployment by sex'!W14,'Quarter Underemployment by sex'!AA14,'Quarter Underemployment by sex'!AE14)</f>
        <v>42602.25</v>
      </c>
      <c r="H13" s="5">
        <f>AVERAGE('Quarter Underemployment by sex'!T14,'Quarter Underemployment by sex'!X14,'Quarter Underemployment by sex'!AB14,'Quarter Underemployment by sex'!AF14)</f>
        <v>68197.75</v>
      </c>
      <c r="J13" s="5">
        <f>AVERAGE('Quarter Underemployment by sex'!AH14,'Quarter Underemployment by sex'!AL14,'Quarter Underemployment by sex'!AP14,'Quarter Underemployment by sex'!AT14)</f>
        <v>75683.5</v>
      </c>
      <c r="K13" s="5">
        <f>AVERAGE('Quarter Underemployment by sex'!AI14,'Quarter Underemployment by sex'!AM14,'Quarter Underemployment by sex'!AQ14,'Quarter Underemployment by sex'!AU14)</f>
        <v>30449.75</v>
      </c>
      <c r="L13" s="5">
        <f>AVERAGE('Quarter Underemployment by sex'!AJ14,'Quarter Underemployment by sex'!AN14,'Quarter Underemployment by sex'!AR14,'Quarter Underemployment by sex'!AV14)</f>
        <v>45234.25</v>
      </c>
    </row>
    <row r="14" spans="1:12">
      <c r="A14" t="s">
        <v>45</v>
      </c>
      <c r="B14" s="5">
        <f>AVERAGE('Quarter Underemployment by sex'!B15,'Quarter Underemployment by sex'!F15,'Quarter Underemployment by sex'!J15,'Quarter Underemployment by sex'!N15)</f>
        <v>103609.75</v>
      </c>
      <c r="C14" s="5">
        <f>AVERAGE('Quarter Underemployment by sex'!C15,'Quarter Underemployment by sex'!G15,'Quarter Underemployment by sex'!K15,'Quarter Underemployment by sex'!O15)</f>
        <v>50416.5</v>
      </c>
      <c r="D14" s="5">
        <f>AVERAGE('Quarter Underemployment by sex'!D15,'Quarter Underemployment by sex'!H15,'Quarter Underemployment by sex'!L15,'Quarter Underemployment by sex'!P15)</f>
        <v>53193.25</v>
      </c>
      <c r="F14" s="5">
        <f>AVERAGE('Quarter Underemployment by sex'!R15,'Quarter Underemployment by sex'!V15,'Quarter Underemployment by sex'!Z15,'Quarter Underemployment by sex'!AD15)</f>
        <v>163327.75</v>
      </c>
      <c r="G14" s="5">
        <f>AVERAGE('Quarter Underemployment by sex'!S15,'Quarter Underemployment by sex'!W15,'Quarter Underemployment by sex'!AA15,'Quarter Underemployment by sex'!AE15)</f>
        <v>77832</v>
      </c>
      <c r="H14" s="5">
        <f>AVERAGE('Quarter Underemployment by sex'!T15,'Quarter Underemployment by sex'!X15,'Quarter Underemployment by sex'!AB15,'Quarter Underemployment by sex'!AF15)</f>
        <v>85495.25</v>
      </c>
      <c r="J14" s="5">
        <f>AVERAGE('Quarter Underemployment by sex'!AH15,'Quarter Underemployment by sex'!AL15,'Quarter Underemployment by sex'!AP15,'Quarter Underemployment by sex'!AT15)</f>
        <v>103612.75</v>
      </c>
      <c r="K14" s="5">
        <f>AVERAGE('Quarter Underemployment by sex'!AI15,'Quarter Underemployment by sex'!AM15,'Quarter Underemployment by sex'!AQ15,'Quarter Underemployment by sex'!AU15)</f>
        <v>45954.5</v>
      </c>
      <c r="L14" s="5">
        <f>AVERAGE('Quarter Underemployment by sex'!AJ15,'Quarter Underemployment by sex'!AN15,'Quarter Underemployment by sex'!AR15,'Quarter Underemployment by sex'!AV15)</f>
        <v>57658.25</v>
      </c>
    </row>
    <row r="15" spans="1:12">
      <c r="A15" t="s">
        <v>46</v>
      </c>
      <c r="B15" s="5">
        <f>AVERAGE('Quarter Underemployment by sex'!B16,'Quarter Underemployment by sex'!F16,'Quarter Underemployment by sex'!J16,'Quarter Underemployment by sex'!N16)</f>
        <v>44939</v>
      </c>
      <c r="C15" s="5">
        <f>AVERAGE('Quarter Underemployment by sex'!C16,'Quarter Underemployment by sex'!G16,'Quarter Underemployment by sex'!K16,'Quarter Underemployment by sex'!O16)</f>
        <v>22399.25</v>
      </c>
      <c r="D15" s="5">
        <f>AVERAGE('Quarter Underemployment by sex'!D16,'Quarter Underemployment by sex'!H16,'Quarter Underemployment by sex'!L16,'Quarter Underemployment by sex'!P16)</f>
        <v>22539.25</v>
      </c>
      <c r="F15" s="5">
        <f>AVERAGE('Quarter Underemployment by sex'!R16,'Quarter Underemployment by sex'!V16,'Quarter Underemployment by sex'!Z16,'Quarter Underemployment by sex'!AD16)</f>
        <v>40273.25</v>
      </c>
      <c r="G15" s="5">
        <f>AVERAGE('Quarter Underemployment by sex'!S16,'Quarter Underemployment by sex'!W16,'Quarter Underemployment by sex'!AA16,'Quarter Underemployment by sex'!AE16)</f>
        <v>19831</v>
      </c>
      <c r="H15" s="5">
        <f>AVERAGE('Quarter Underemployment by sex'!T16,'Quarter Underemployment by sex'!X16,'Quarter Underemployment by sex'!AB16,'Quarter Underemployment by sex'!AF16)</f>
        <v>20442.25</v>
      </c>
      <c r="J15" s="5">
        <f>AVERAGE('Quarter Underemployment by sex'!AH16,'Quarter Underemployment by sex'!AL16,'Quarter Underemployment by sex'!AP16,'Quarter Underemployment by sex'!AT16)</f>
        <v>27800</v>
      </c>
      <c r="K15" s="5">
        <f>AVERAGE('Quarter Underemployment by sex'!AI16,'Quarter Underemployment by sex'!AM16,'Quarter Underemployment by sex'!AQ16,'Quarter Underemployment by sex'!AU16)</f>
        <v>11953</v>
      </c>
      <c r="L15" s="5">
        <f>AVERAGE('Quarter Underemployment by sex'!AJ16,'Quarter Underemployment by sex'!AN16,'Quarter Underemployment by sex'!AR16,'Quarter Underemployment by sex'!AV16)</f>
        <v>15847.25</v>
      </c>
    </row>
    <row r="16" spans="1:12">
      <c r="A16" t="s">
        <v>47</v>
      </c>
      <c r="B16" s="5">
        <f>AVERAGE('Quarter Underemployment by sex'!B17,'Quarter Underemployment by sex'!F17,'Quarter Underemployment by sex'!J17,'Quarter Underemployment by sex'!N17)</f>
        <v>96848.75</v>
      </c>
      <c r="C16" s="5">
        <f>AVERAGE('Quarter Underemployment by sex'!C17,'Quarter Underemployment by sex'!G17,'Quarter Underemployment by sex'!K17,'Quarter Underemployment by sex'!O17)</f>
        <v>48904.75</v>
      </c>
      <c r="D16" s="5">
        <f>AVERAGE('Quarter Underemployment by sex'!D17,'Quarter Underemployment by sex'!H17,'Quarter Underemployment by sex'!L17,'Quarter Underemployment by sex'!P17)</f>
        <v>47944</v>
      </c>
      <c r="F16" s="5">
        <f>AVERAGE('Quarter Underemployment by sex'!R17,'Quarter Underemployment by sex'!V17,'Quarter Underemployment by sex'!Z17,'Quarter Underemployment by sex'!AD17)</f>
        <v>50575.75</v>
      </c>
      <c r="G16" s="5">
        <f>AVERAGE('Quarter Underemployment by sex'!S17,'Quarter Underemployment by sex'!W17,'Quarter Underemployment by sex'!AA17,'Quarter Underemployment by sex'!AE17)</f>
        <v>24467.75</v>
      </c>
      <c r="H16" s="5">
        <f>AVERAGE('Quarter Underemployment by sex'!T17,'Quarter Underemployment by sex'!X17,'Quarter Underemployment by sex'!AB17,'Quarter Underemployment by sex'!AF17)</f>
        <v>26108.5</v>
      </c>
      <c r="J16" s="5">
        <f>AVERAGE('Quarter Underemployment by sex'!AH17,'Quarter Underemployment by sex'!AL17,'Quarter Underemployment by sex'!AP17,'Quarter Underemployment by sex'!AT17)</f>
        <v>68767.25</v>
      </c>
      <c r="K16" s="5">
        <f>AVERAGE('Quarter Underemployment by sex'!AI17,'Quarter Underemployment by sex'!AM17,'Quarter Underemployment by sex'!AQ17,'Quarter Underemployment by sex'!AU17)</f>
        <v>33812</v>
      </c>
      <c r="L16" s="5">
        <f>AVERAGE('Quarter Underemployment by sex'!AJ17,'Quarter Underemployment by sex'!AN17,'Quarter Underemployment by sex'!AR17,'Quarter Underemployment by sex'!AV17)</f>
        <v>34955</v>
      </c>
    </row>
    <row r="17" spans="1:12">
      <c r="A17" t="s">
        <v>48</v>
      </c>
      <c r="B17" s="5">
        <f>AVERAGE('Quarter Underemployment by sex'!B18,'Quarter Underemployment by sex'!F18,'Quarter Underemployment by sex'!J18,'Quarter Underemployment by sex'!N18)</f>
        <v>37325.5</v>
      </c>
      <c r="C17" s="5">
        <f>AVERAGE('Quarter Underemployment by sex'!C18,'Quarter Underemployment by sex'!G18,'Quarter Underemployment by sex'!K18,'Quarter Underemployment by sex'!O18)</f>
        <v>18238.75</v>
      </c>
      <c r="D17" s="5">
        <f>AVERAGE('Quarter Underemployment by sex'!D18,'Quarter Underemployment by sex'!H18,'Quarter Underemployment by sex'!L18,'Quarter Underemployment by sex'!P18)</f>
        <v>19086.75</v>
      </c>
      <c r="F17" s="5">
        <f>AVERAGE('Quarter Underemployment by sex'!R18,'Quarter Underemployment by sex'!V18,'Quarter Underemployment by sex'!Z18,'Quarter Underemployment by sex'!AD18)</f>
        <v>27667.75</v>
      </c>
      <c r="G17" s="5">
        <f>AVERAGE('Quarter Underemployment by sex'!S18,'Quarter Underemployment by sex'!W18,'Quarter Underemployment by sex'!AA18,'Quarter Underemployment by sex'!AE18)</f>
        <v>12109</v>
      </c>
      <c r="H17" s="5">
        <f>AVERAGE('Quarter Underemployment by sex'!T18,'Quarter Underemployment by sex'!X18,'Quarter Underemployment by sex'!AB18,'Quarter Underemployment by sex'!AF18)</f>
        <v>15558.75</v>
      </c>
      <c r="J17" s="5">
        <f>AVERAGE('Quarter Underemployment by sex'!AH18,'Quarter Underemployment by sex'!AL18,'Quarter Underemployment by sex'!AP18,'Quarter Underemployment by sex'!AT18)</f>
        <v>17144.25</v>
      </c>
      <c r="K17" s="5">
        <f>AVERAGE('Quarter Underemployment by sex'!AI18,'Quarter Underemployment by sex'!AM18,'Quarter Underemployment by sex'!AQ18,'Quarter Underemployment by sex'!AU18)</f>
        <v>7326.75</v>
      </c>
      <c r="L17" s="5">
        <f>AVERAGE('Quarter Underemployment by sex'!AJ18,'Quarter Underemployment by sex'!AN18,'Quarter Underemployment by sex'!AR18,'Quarter Underemployment by sex'!AV18)</f>
        <v>9817.5</v>
      </c>
    </row>
    <row r="18" spans="1:12">
      <c r="A18" t="s">
        <v>49</v>
      </c>
      <c r="B18" s="5">
        <f>AVERAGE('Quarter Underemployment by sex'!B19,'Quarter Underemployment by sex'!F19,'Quarter Underemployment by sex'!J19,'Quarter Underemployment by sex'!N19)</f>
        <v>66936.75</v>
      </c>
      <c r="C18" s="5">
        <f>AVERAGE('Quarter Underemployment by sex'!C19,'Quarter Underemployment by sex'!G19,'Quarter Underemployment by sex'!K19,'Quarter Underemployment by sex'!O19)</f>
        <v>31375.25</v>
      </c>
      <c r="D18" s="5">
        <f>AVERAGE('Quarter Underemployment by sex'!D19,'Quarter Underemployment by sex'!H19,'Quarter Underemployment by sex'!L19,'Quarter Underemployment by sex'!P19)</f>
        <v>35561.5</v>
      </c>
      <c r="F18" s="5">
        <f>AVERAGE('Quarter Underemployment by sex'!R19,'Quarter Underemployment by sex'!V19,'Quarter Underemployment by sex'!Z19,'Quarter Underemployment by sex'!AD19)</f>
        <v>37383.25</v>
      </c>
      <c r="G18" s="5">
        <f>AVERAGE('Quarter Underemployment by sex'!S19,'Quarter Underemployment by sex'!W19,'Quarter Underemployment by sex'!AA19,'Quarter Underemployment by sex'!AE19)</f>
        <v>17920</v>
      </c>
      <c r="H18" s="5">
        <f>AVERAGE('Quarter Underemployment by sex'!T19,'Quarter Underemployment by sex'!X19,'Quarter Underemployment by sex'!AB19,'Quarter Underemployment by sex'!AF19)</f>
        <v>19464</v>
      </c>
      <c r="J18" s="5">
        <f>AVERAGE('Quarter Underemployment by sex'!AH19,'Quarter Underemployment by sex'!AL19,'Quarter Underemployment by sex'!AP19,'Quarter Underemployment by sex'!AT19)</f>
        <v>68197.5</v>
      </c>
      <c r="K18" s="5">
        <f>AVERAGE('Quarter Underemployment by sex'!AI19,'Quarter Underemployment by sex'!AM19,'Quarter Underemployment by sex'!AQ19,'Quarter Underemployment by sex'!AU19)</f>
        <v>36615</v>
      </c>
      <c r="L18" s="5">
        <f>AVERAGE('Quarter Underemployment by sex'!AJ19,'Quarter Underemployment by sex'!AN19,'Quarter Underemployment by sex'!AR19,'Quarter Underemployment by sex'!AV19)</f>
        <v>31582.25</v>
      </c>
    </row>
    <row r="19" spans="1:12">
      <c r="A19" t="s">
        <v>50</v>
      </c>
      <c r="B19" s="5">
        <f>AVERAGE('Quarter Underemployment by sex'!B20,'Quarter Underemployment by sex'!F20,'Quarter Underemployment by sex'!J20,'Quarter Underemployment by sex'!N20)</f>
        <v>124955</v>
      </c>
      <c r="C19" s="5">
        <f>AVERAGE('Quarter Underemployment by sex'!C20,'Quarter Underemployment by sex'!G20,'Quarter Underemployment by sex'!K20,'Quarter Underemployment by sex'!O20)</f>
        <v>55246.25</v>
      </c>
      <c r="D19" s="5">
        <f>AVERAGE('Quarter Underemployment by sex'!D20,'Quarter Underemployment by sex'!H20,'Quarter Underemployment by sex'!L20,'Quarter Underemployment by sex'!P20)</f>
        <v>69708.75</v>
      </c>
      <c r="F19" s="5">
        <f>AVERAGE('Quarter Underemployment by sex'!R20,'Quarter Underemployment by sex'!V20,'Quarter Underemployment by sex'!Z20,'Quarter Underemployment by sex'!AD20)</f>
        <v>119805</v>
      </c>
      <c r="G19" s="5">
        <f>AVERAGE('Quarter Underemployment by sex'!S20,'Quarter Underemployment by sex'!W20,'Quarter Underemployment by sex'!AA20,'Quarter Underemployment by sex'!AE20)</f>
        <v>55037.5</v>
      </c>
      <c r="H19" s="5">
        <f>AVERAGE('Quarter Underemployment by sex'!T20,'Quarter Underemployment by sex'!X20,'Quarter Underemployment by sex'!AB20,'Quarter Underemployment by sex'!AF20)</f>
        <v>64768</v>
      </c>
      <c r="J19" s="5">
        <f>AVERAGE('Quarter Underemployment by sex'!AH20,'Quarter Underemployment by sex'!AL20,'Quarter Underemployment by sex'!AP20,'Quarter Underemployment by sex'!AT20)</f>
        <v>134754.5</v>
      </c>
      <c r="K19" s="5">
        <f>AVERAGE('Quarter Underemployment by sex'!AI20,'Quarter Underemployment by sex'!AM20,'Quarter Underemployment by sex'!AQ20,'Quarter Underemployment by sex'!AU20)</f>
        <v>59002.5</v>
      </c>
      <c r="L19" s="5">
        <f>AVERAGE('Quarter Underemployment by sex'!AJ20,'Quarter Underemployment by sex'!AN20,'Quarter Underemployment by sex'!AR20,'Quarter Underemployment by sex'!AV20)</f>
        <v>75752</v>
      </c>
    </row>
    <row r="20" spans="1:12">
      <c r="A20" s="6" t="s">
        <v>51</v>
      </c>
      <c r="B20" s="7">
        <f>AVERAGE('Quarter Underemployment by sex'!B21,'Quarter Underemployment by sex'!F21,'Quarter Underemployment by sex'!J21,'Quarter Underemployment by sex'!N21)</f>
        <v>68830</v>
      </c>
      <c r="C20" s="7">
        <f>AVERAGE('Quarter Underemployment by sex'!C21,'Quarter Underemployment by sex'!G21,'Quarter Underemployment by sex'!K21,'Quarter Underemployment by sex'!O21)</f>
        <v>29864</v>
      </c>
      <c r="D20" s="7">
        <f>AVERAGE('Quarter Underemployment by sex'!D21,'Quarter Underemployment by sex'!H21,'Quarter Underemployment by sex'!L21,'Quarter Underemployment by sex'!P21)</f>
        <v>38966</v>
      </c>
      <c r="F20" s="7">
        <f>AVERAGE('Quarter Underemployment by sex'!R21,'Quarter Underemployment by sex'!V21,'Quarter Underemployment by sex'!Z21,'Quarter Underemployment by sex'!AD21)</f>
        <v>52866.5</v>
      </c>
      <c r="G20" s="7">
        <f>AVERAGE('Quarter Underemployment by sex'!S21,'Quarter Underemployment by sex'!W21,'Quarter Underemployment by sex'!AA21,'Quarter Underemployment by sex'!AE21)</f>
        <v>20857.75</v>
      </c>
      <c r="H20" s="7">
        <f>AVERAGE('Quarter Underemployment by sex'!T21,'Quarter Underemployment by sex'!X21,'Quarter Underemployment by sex'!AB21,'Quarter Underemployment by sex'!AF21)</f>
        <v>32008.5</v>
      </c>
      <c r="J20" s="7">
        <f>AVERAGE('Quarter Underemployment by sex'!AH21,'Quarter Underemployment by sex'!AL21,'Quarter Underemployment by sex'!AP21,'Quarter Underemployment by sex'!AT21)</f>
        <v>51032.5</v>
      </c>
      <c r="K20" s="7">
        <f>AVERAGE('Quarter Underemployment by sex'!AI21,'Quarter Underemployment by sex'!AM21,'Quarter Underemployment by sex'!AQ21,'Quarter Underemployment by sex'!AU21)</f>
        <v>21751.75</v>
      </c>
      <c r="L20" s="7">
        <f>AVERAGE('Quarter Underemployment by sex'!AJ21,'Quarter Underemployment by sex'!AN21,'Quarter Underemployment by sex'!AR21,'Quarter Underemployment by sex'!AV21)</f>
        <v>29281</v>
      </c>
    </row>
    <row r="22" spans="1:12">
      <c r="A22" s="15"/>
      <c r="B22" s="26">
        <v>2022</v>
      </c>
      <c r="C22" s="26"/>
      <c r="D22" s="26"/>
      <c r="E22" s="4"/>
      <c r="F22" s="26">
        <v>2023</v>
      </c>
      <c r="G22" s="26"/>
      <c r="H22" s="26"/>
      <c r="I22" s="15"/>
      <c r="J22" s="26">
        <v>2024</v>
      </c>
      <c r="K22" s="26"/>
      <c r="L22" s="26"/>
    </row>
    <row r="23" spans="1:12">
      <c r="A23" s="11" t="s">
        <v>0</v>
      </c>
      <c r="B23" s="11" t="s">
        <v>1</v>
      </c>
      <c r="C23" s="11" t="s">
        <v>23</v>
      </c>
      <c r="D23" s="11" t="s">
        <v>24</v>
      </c>
      <c r="E23" s="4"/>
      <c r="F23" s="11" t="s">
        <v>1</v>
      </c>
      <c r="G23" s="11" t="s">
        <v>23</v>
      </c>
      <c r="H23" s="11" t="s">
        <v>24</v>
      </c>
      <c r="I23" s="11"/>
      <c r="J23" s="11" t="s">
        <v>1</v>
      </c>
      <c r="K23" s="11" t="s">
        <v>23</v>
      </c>
      <c r="L23" s="11" t="s">
        <v>24</v>
      </c>
    </row>
    <row r="24" spans="1:12" s="4" customFormat="1">
      <c r="A24" s="4" t="s">
        <v>1</v>
      </c>
      <c r="B24" s="19">
        <f>AVERAGE('Quarter Underemployment by sex'!B26,'Quarter Underemployment by sex'!F26,'Quarter Underemployment by sex'!J26,'Quarter Underemployment by sex'!N26)</f>
        <v>11024722.25</v>
      </c>
      <c r="C24" s="19">
        <f>AVERAGE('Quarter Underemployment by sex'!C26,'Quarter Underemployment by sex'!G26,'Quarter Underemployment by sex'!K26,'Quarter Underemployment by sex'!O26)</f>
        <v>5163892.75</v>
      </c>
      <c r="D24" s="19">
        <f>AVERAGE('Quarter Underemployment by sex'!D26,'Quarter Underemployment by sex'!H26,'Quarter Underemployment by sex'!L26,'Quarter Underemployment by sex'!P26)</f>
        <v>5860829.5</v>
      </c>
      <c r="F24" s="19">
        <f>AVERAGE('Quarter Underemployment by sex'!R26,'Quarter Underemployment by sex'!V26,'Quarter Underemployment by sex'!Z26,'Quarter Underemployment by sex'!AD26)</f>
        <v>11799280</v>
      </c>
      <c r="G24" s="19">
        <f>AVERAGE('Quarter Underemployment by sex'!S26,'Quarter Underemployment by sex'!W26,'Quarter Underemployment by sex'!AA26,'Quarter Underemployment by sex'!AE26)</f>
        <v>5462226.5</v>
      </c>
      <c r="H24" s="19">
        <f>AVERAGE('Quarter Underemployment by sex'!T26,'Quarter Underemployment by sex'!X26,'Quarter Underemployment by sex'!AB26,'Quarter Underemployment by sex'!AF26)</f>
        <v>6337053.5</v>
      </c>
      <c r="J24" s="19">
        <f>AVERAGE('Quarter Underemployment by sex'!AH26,'Quarter Underemployment by sex'!AL26,'Quarter Underemployment by sex'!AP26,'Quarter Underemployment by sex'!AT26)</f>
        <v>12287925.25</v>
      </c>
      <c r="K24" s="19">
        <f>AVERAGE('Quarter Underemployment by sex'!AI26,'Quarter Underemployment by sex'!AM26,'Quarter Underemployment by sex'!AQ26,'Quarter Underemployment by sex'!AU26)</f>
        <v>5604441.5</v>
      </c>
      <c r="L24" s="19">
        <f>AVERAGE('Quarter Underemployment by sex'!AJ26,'Quarter Underemployment by sex'!AN26,'Quarter Underemployment by sex'!AR26,'Quarter Underemployment by sex'!AV26)</f>
        <v>6683483.75</v>
      </c>
    </row>
    <row r="25" spans="1:12">
      <c r="A25" t="s">
        <v>36</v>
      </c>
      <c r="B25" s="5">
        <f>AVERAGE('Quarter Underemployment by sex'!B27,'Quarter Underemployment by sex'!F27,'Quarter Underemployment by sex'!J27,'Quarter Underemployment by sex'!N27)</f>
        <v>758043</v>
      </c>
      <c r="C25" s="5">
        <f>AVERAGE('Quarter Underemployment by sex'!C27,'Quarter Underemployment by sex'!G27,'Quarter Underemployment by sex'!K27,'Quarter Underemployment by sex'!O27)</f>
        <v>359295</v>
      </c>
      <c r="D25" s="5">
        <f>AVERAGE('Quarter Underemployment by sex'!D27,'Quarter Underemployment by sex'!H27,'Quarter Underemployment by sex'!L27,'Quarter Underemployment by sex'!P27)</f>
        <v>398748</v>
      </c>
      <c r="F25" s="5">
        <f>AVERAGE('Quarter Underemployment by sex'!R27,'Quarter Underemployment by sex'!V27,'Quarter Underemployment by sex'!Z27,'Quarter Underemployment by sex'!AD27)</f>
        <v>755504.25</v>
      </c>
      <c r="G25" s="5">
        <f>AVERAGE('Quarter Underemployment by sex'!S27,'Quarter Underemployment by sex'!W27,'Quarter Underemployment by sex'!AA27,'Quarter Underemployment by sex'!AE27)</f>
        <v>359985.5</v>
      </c>
      <c r="H25" s="5">
        <f>AVERAGE('Quarter Underemployment by sex'!T27,'Quarter Underemployment by sex'!X27,'Quarter Underemployment by sex'!AB27,'Quarter Underemployment by sex'!AF27)</f>
        <v>395518.75</v>
      </c>
      <c r="J25" s="5">
        <f>AVERAGE('Quarter Underemployment by sex'!AH27,'Quarter Underemployment by sex'!AL27,'Quarter Underemployment by sex'!AP27,'Quarter Underemployment by sex'!AT27)</f>
        <v>796776</v>
      </c>
      <c r="K25" s="5">
        <f>AVERAGE('Quarter Underemployment by sex'!AI27,'Quarter Underemployment by sex'!AM27,'Quarter Underemployment by sex'!AQ27,'Quarter Underemployment by sex'!AU27)</f>
        <v>373289.25</v>
      </c>
      <c r="L25" s="5">
        <f>AVERAGE('Quarter Underemployment by sex'!AJ27,'Quarter Underemployment by sex'!AN27,'Quarter Underemployment by sex'!AR27,'Quarter Underemployment by sex'!AV27)</f>
        <v>423486.75</v>
      </c>
    </row>
    <row r="26" spans="1:12">
      <c r="A26" t="s">
        <v>37</v>
      </c>
      <c r="B26" s="5">
        <f>AVERAGE('Quarter Underemployment by sex'!B28,'Quarter Underemployment by sex'!F28,'Quarter Underemployment by sex'!J28,'Quarter Underemployment by sex'!N28)</f>
        <v>1033108.75</v>
      </c>
      <c r="C26" s="5">
        <f>AVERAGE('Quarter Underemployment by sex'!C28,'Quarter Underemployment by sex'!G28,'Quarter Underemployment by sex'!K28,'Quarter Underemployment by sex'!O28)</f>
        <v>459849.5</v>
      </c>
      <c r="D26" s="5">
        <f>AVERAGE('Quarter Underemployment by sex'!D28,'Quarter Underemployment by sex'!H28,'Quarter Underemployment by sex'!L28,'Quarter Underemployment by sex'!P28)</f>
        <v>573259.5</v>
      </c>
      <c r="F26" s="5">
        <f>AVERAGE('Quarter Underemployment by sex'!R28,'Quarter Underemployment by sex'!V28,'Quarter Underemployment by sex'!Z28,'Quarter Underemployment by sex'!AD28)</f>
        <v>1083176.75</v>
      </c>
      <c r="G26" s="5">
        <f>AVERAGE('Quarter Underemployment by sex'!S28,'Quarter Underemployment by sex'!W28,'Quarter Underemployment by sex'!AA28,'Quarter Underemployment by sex'!AE28)</f>
        <v>490029.75</v>
      </c>
      <c r="H26" s="5">
        <f>AVERAGE('Quarter Underemployment by sex'!T28,'Quarter Underemployment by sex'!X28,'Quarter Underemployment by sex'!AB28,'Quarter Underemployment by sex'!AF28)</f>
        <v>593147</v>
      </c>
      <c r="J26" s="5">
        <f>AVERAGE('Quarter Underemployment by sex'!AH28,'Quarter Underemployment by sex'!AL28,'Quarter Underemployment by sex'!AP28,'Quarter Underemployment by sex'!AT28)</f>
        <v>1063127</v>
      </c>
      <c r="K26" s="5">
        <f>AVERAGE('Quarter Underemployment by sex'!AI28,'Quarter Underemployment by sex'!AM28,'Quarter Underemployment by sex'!AQ28,'Quarter Underemployment by sex'!AU28)</f>
        <v>471606.5</v>
      </c>
      <c r="L26" s="5">
        <f>AVERAGE('Quarter Underemployment by sex'!AJ28,'Quarter Underemployment by sex'!AN28,'Quarter Underemployment by sex'!AR28,'Quarter Underemployment by sex'!AV28)</f>
        <v>591520.75</v>
      </c>
    </row>
    <row r="27" spans="1:12">
      <c r="A27" t="s">
        <v>38</v>
      </c>
      <c r="B27" s="5">
        <f>AVERAGE('Quarter Underemployment by sex'!B29,'Quarter Underemployment by sex'!F29,'Quarter Underemployment by sex'!J29,'Quarter Underemployment by sex'!N29)</f>
        <v>1932904</v>
      </c>
      <c r="C27" s="5">
        <f>AVERAGE('Quarter Underemployment by sex'!C29,'Quarter Underemployment by sex'!G29,'Quarter Underemployment by sex'!K29,'Quarter Underemployment by sex'!O29)</f>
        <v>891535.75</v>
      </c>
      <c r="D27" s="5">
        <f>AVERAGE('Quarter Underemployment by sex'!D29,'Quarter Underemployment by sex'!H29,'Quarter Underemployment by sex'!L29,'Quarter Underemployment by sex'!P29)</f>
        <v>1041368.5</v>
      </c>
      <c r="F27" s="5">
        <f>AVERAGE('Quarter Underemployment by sex'!R29,'Quarter Underemployment by sex'!V29,'Quarter Underemployment by sex'!Z29,'Quarter Underemployment by sex'!AD29)</f>
        <v>2080199.25</v>
      </c>
      <c r="G27" s="5">
        <f>AVERAGE('Quarter Underemployment by sex'!S29,'Quarter Underemployment by sex'!W29,'Quarter Underemployment by sex'!AA29,'Quarter Underemployment by sex'!AE29)</f>
        <v>930200.25</v>
      </c>
      <c r="H27" s="5">
        <f>AVERAGE('Quarter Underemployment by sex'!T29,'Quarter Underemployment by sex'!X29,'Quarter Underemployment by sex'!AB29,'Quarter Underemployment by sex'!AF29)</f>
        <v>1149999</v>
      </c>
      <c r="J27" s="5">
        <f>AVERAGE('Quarter Underemployment by sex'!AH29,'Quarter Underemployment by sex'!AL29,'Quarter Underemployment by sex'!AP29,'Quarter Underemployment by sex'!AT29)</f>
        <v>2176118.5</v>
      </c>
      <c r="K27" s="5">
        <f>AVERAGE('Quarter Underemployment by sex'!AI29,'Quarter Underemployment by sex'!AM29,'Quarter Underemployment by sex'!AQ29,'Quarter Underemployment by sex'!AU29)</f>
        <v>937643.75</v>
      </c>
      <c r="L27" s="5">
        <f>AVERAGE('Quarter Underemployment by sex'!AJ29,'Quarter Underemployment by sex'!AN29,'Quarter Underemployment by sex'!AR29,'Quarter Underemployment by sex'!AV29)</f>
        <v>1238474.75</v>
      </c>
    </row>
    <row r="28" spans="1:12">
      <c r="A28" t="s">
        <v>39</v>
      </c>
      <c r="B28" s="5">
        <f>AVERAGE('Quarter Underemployment by sex'!B30,'Quarter Underemployment by sex'!F30,'Quarter Underemployment by sex'!J30,'Quarter Underemployment by sex'!N30)</f>
        <v>579065</v>
      </c>
      <c r="C28" s="5">
        <f>AVERAGE('Quarter Underemployment by sex'!C30,'Quarter Underemployment by sex'!G30,'Quarter Underemployment by sex'!K30,'Quarter Underemployment by sex'!O30)</f>
        <v>256120</v>
      </c>
      <c r="D28" s="5">
        <f>AVERAGE('Quarter Underemployment by sex'!D30,'Quarter Underemployment by sex'!H30,'Quarter Underemployment by sex'!L30,'Quarter Underemployment by sex'!P30)</f>
        <v>322945.25</v>
      </c>
      <c r="F28" s="5">
        <f>AVERAGE('Quarter Underemployment by sex'!R30,'Quarter Underemployment by sex'!V30,'Quarter Underemployment by sex'!Z30,'Quarter Underemployment by sex'!AD30)</f>
        <v>635141.25</v>
      </c>
      <c r="G28" s="5">
        <f>AVERAGE('Quarter Underemployment by sex'!S30,'Quarter Underemployment by sex'!W30,'Quarter Underemployment by sex'!AA30,'Quarter Underemployment by sex'!AE30)</f>
        <v>272486.75</v>
      </c>
      <c r="H28" s="5">
        <f>AVERAGE('Quarter Underemployment by sex'!T30,'Quarter Underemployment by sex'!X30,'Quarter Underemployment by sex'!AB30,'Quarter Underemployment by sex'!AF30)</f>
        <v>362654.5</v>
      </c>
      <c r="J28" s="5">
        <f>AVERAGE('Quarter Underemployment by sex'!AH30,'Quarter Underemployment by sex'!AL30,'Quarter Underemployment by sex'!AP30,'Quarter Underemployment by sex'!AT30)</f>
        <v>656590.25</v>
      </c>
      <c r="K28" s="5">
        <f>AVERAGE('Quarter Underemployment by sex'!AI30,'Quarter Underemployment by sex'!AM30,'Quarter Underemployment by sex'!AQ30,'Quarter Underemployment by sex'!AU30)</f>
        <v>282317.5</v>
      </c>
      <c r="L28" s="5">
        <f>AVERAGE('Quarter Underemployment by sex'!AJ30,'Quarter Underemployment by sex'!AN30,'Quarter Underemployment by sex'!AR30,'Quarter Underemployment by sex'!AV30)</f>
        <v>374272.5</v>
      </c>
    </row>
    <row r="29" spans="1:12">
      <c r="A29" t="s">
        <v>40</v>
      </c>
      <c r="B29" s="5">
        <f>AVERAGE('Quarter Underemployment by sex'!B31,'Quarter Underemployment by sex'!F31,'Quarter Underemployment by sex'!J31,'Quarter Underemployment by sex'!N31)</f>
        <v>1114530.25</v>
      </c>
      <c r="C29" s="5">
        <f>AVERAGE('Quarter Underemployment by sex'!C31,'Quarter Underemployment by sex'!G31,'Quarter Underemployment by sex'!K31,'Quarter Underemployment by sex'!O31)</f>
        <v>502265.25</v>
      </c>
      <c r="D29" s="5">
        <f>AVERAGE('Quarter Underemployment by sex'!D31,'Quarter Underemployment by sex'!H31,'Quarter Underemployment by sex'!L31,'Quarter Underemployment by sex'!P31)</f>
        <v>612265</v>
      </c>
      <c r="F29" s="5">
        <f>AVERAGE('Quarter Underemployment by sex'!R31,'Quarter Underemployment by sex'!V31,'Quarter Underemployment by sex'!Z31,'Quarter Underemployment by sex'!AD31)</f>
        <v>1199538.75</v>
      </c>
      <c r="G29" s="5">
        <f>AVERAGE('Quarter Underemployment by sex'!S31,'Quarter Underemployment by sex'!W31,'Quarter Underemployment by sex'!AA31,'Quarter Underemployment by sex'!AE31)</f>
        <v>534679.5</v>
      </c>
      <c r="H29" s="5">
        <f>AVERAGE('Quarter Underemployment by sex'!T31,'Quarter Underemployment by sex'!X31,'Quarter Underemployment by sex'!AB31,'Quarter Underemployment by sex'!AF31)</f>
        <v>664859.5</v>
      </c>
      <c r="J29" s="5">
        <f>AVERAGE('Quarter Underemployment by sex'!AH31,'Quarter Underemployment by sex'!AL31,'Quarter Underemployment by sex'!AP31,'Quarter Underemployment by sex'!AT31)</f>
        <v>1263667.5</v>
      </c>
      <c r="K29" s="5">
        <f>AVERAGE('Quarter Underemployment by sex'!AI31,'Quarter Underemployment by sex'!AM31,'Quarter Underemployment by sex'!AQ31,'Quarter Underemployment by sex'!AU31)</f>
        <v>551052</v>
      </c>
      <c r="L29" s="5">
        <f>AVERAGE('Quarter Underemployment by sex'!AJ31,'Quarter Underemployment by sex'!AN31,'Quarter Underemployment by sex'!AR31,'Quarter Underemployment by sex'!AV31)</f>
        <v>712616</v>
      </c>
    </row>
    <row r="30" spans="1:12">
      <c r="A30" t="s">
        <v>41</v>
      </c>
      <c r="B30" s="5">
        <f>AVERAGE('Quarter Underemployment by sex'!B32,'Quarter Underemployment by sex'!F32,'Quarter Underemployment by sex'!J32,'Quarter Underemployment by sex'!N32)</f>
        <v>1822804.25</v>
      </c>
      <c r="C30" s="5">
        <f>AVERAGE('Quarter Underemployment by sex'!C32,'Quarter Underemployment by sex'!G32,'Quarter Underemployment by sex'!K32,'Quarter Underemployment by sex'!O32)</f>
        <v>851948</v>
      </c>
      <c r="D30" s="5">
        <f>AVERAGE('Quarter Underemployment by sex'!D32,'Quarter Underemployment by sex'!H32,'Quarter Underemployment by sex'!L32,'Quarter Underemployment by sex'!P32)</f>
        <v>970856.25</v>
      </c>
      <c r="F30" s="5">
        <f>AVERAGE('Quarter Underemployment by sex'!R32,'Quarter Underemployment by sex'!V32,'Quarter Underemployment by sex'!Z32,'Quarter Underemployment by sex'!AD32)</f>
        <v>1962733.5</v>
      </c>
      <c r="G30" s="5">
        <f>AVERAGE('Quarter Underemployment by sex'!S32,'Quarter Underemployment by sex'!W32,'Quarter Underemployment by sex'!AA32,'Quarter Underemployment by sex'!AE32)</f>
        <v>899952.25</v>
      </c>
      <c r="H30" s="5">
        <f>AVERAGE('Quarter Underemployment by sex'!T32,'Quarter Underemployment by sex'!X32,'Quarter Underemployment by sex'!AB32,'Quarter Underemployment by sex'!AF32)</f>
        <v>1062781.25</v>
      </c>
      <c r="J30" s="5">
        <f>AVERAGE('Quarter Underemployment by sex'!AH32,'Quarter Underemployment by sex'!AL32,'Quarter Underemployment by sex'!AP32,'Quarter Underemployment by sex'!AT32)</f>
        <v>2041912.25</v>
      </c>
      <c r="K30" s="5">
        <f>AVERAGE('Quarter Underemployment by sex'!AI32,'Quarter Underemployment by sex'!AM32,'Quarter Underemployment by sex'!AQ32,'Quarter Underemployment by sex'!AU32)</f>
        <v>946503.75</v>
      </c>
      <c r="L30" s="5">
        <f>AVERAGE('Quarter Underemployment by sex'!AJ32,'Quarter Underemployment by sex'!AN32,'Quarter Underemployment by sex'!AR32,'Quarter Underemployment by sex'!AV32)</f>
        <v>1095408.5</v>
      </c>
    </row>
    <row r="31" spans="1:12">
      <c r="A31" t="s">
        <v>42</v>
      </c>
      <c r="B31" s="5">
        <f>AVERAGE('Quarter Underemployment by sex'!B33,'Quarter Underemployment by sex'!F33,'Quarter Underemployment by sex'!J33,'Quarter Underemployment by sex'!N33)</f>
        <v>331712.75</v>
      </c>
      <c r="C31" s="5">
        <f>AVERAGE('Quarter Underemployment by sex'!C33,'Quarter Underemployment by sex'!G33,'Quarter Underemployment by sex'!K33,'Quarter Underemployment by sex'!O33)</f>
        <v>164813</v>
      </c>
      <c r="D31" s="5">
        <f>AVERAGE('Quarter Underemployment by sex'!D33,'Quarter Underemployment by sex'!H33,'Quarter Underemployment by sex'!L33,'Quarter Underemployment by sex'!P33)</f>
        <v>166900</v>
      </c>
      <c r="F31" s="5">
        <f>AVERAGE('Quarter Underemployment by sex'!R33,'Quarter Underemployment by sex'!V33,'Quarter Underemployment by sex'!Z33,'Quarter Underemployment by sex'!AD33)</f>
        <v>341922</v>
      </c>
      <c r="G31" s="5">
        <f>AVERAGE('Quarter Underemployment by sex'!S33,'Quarter Underemployment by sex'!W33,'Quarter Underemployment by sex'!AA33,'Quarter Underemployment by sex'!AE33)</f>
        <v>171597.5</v>
      </c>
      <c r="H31" s="5">
        <f>AVERAGE('Quarter Underemployment by sex'!T33,'Quarter Underemployment by sex'!X33,'Quarter Underemployment by sex'!AB33,'Quarter Underemployment by sex'!AF33)</f>
        <v>170324.75</v>
      </c>
      <c r="J31" s="5">
        <f>AVERAGE('Quarter Underemployment by sex'!AH33,'Quarter Underemployment by sex'!AL33,'Quarter Underemployment by sex'!AP33,'Quarter Underemployment by sex'!AT33)</f>
        <v>362802.75</v>
      </c>
      <c r="K31" s="5">
        <f>AVERAGE('Quarter Underemployment by sex'!AI33,'Quarter Underemployment by sex'!AM33,'Quarter Underemployment by sex'!AQ33,'Quarter Underemployment by sex'!AU33)</f>
        <v>178801.75</v>
      </c>
      <c r="L31" s="5">
        <f>AVERAGE('Quarter Underemployment by sex'!AJ33,'Quarter Underemployment by sex'!AN33,'Quarter Underemployment by sex'!AR33,'Quarter Underemployment by sex'!AV33)</f>
        <v>184000.75</v>
      </c>
    </row>
    <row r="32" spans="1:12">
      <c r="A32" t="s">
        <v>43</v>
      </c>
      <c r="B32" s="5">
        <f>AVERAGE('Quarter Underemployment by sex'!B34,'Quarter Underemployment by sex'!F34,'Quarter Underemployment by sex'!J34,'Quarter Underemployment by sex'!N34)</f>
        <v>208189</v>
      </c>
      <c r="C32" s="5">
        <f>AVERAGE('Quarter Underemployment by sex'!C34,'Quarter Underemployment by sex'!G34,'Quarter Underemployment by sex'!K34,'Quarter Underemployment by sex'!O34)</f>
        <v>99185</v>
      </c>
      <c r="D32" s="5">
        <f>AVERAGE('Quarter Underemployment by sex'!D34,'Quarter Underemployment by sex'!H34,'Quarter Underemployment by sex'!L34,'Quarter Underemployment by sex'!P34)</f>
        <v>109004</v>
      </c>
      <c r="F32" s="5">
        <f>AVERAGE('Quarter Underemployment by sex'!R34,'Quarter Underemployment by sex'!V34,'Quarter Underemployment by sex'!Z34,'Quarter Underemployment by sex'!AD34)</f>
        <v>218277</v>
      </c>
      <c r="G32" s="5">
        <f>AVERAGE('Quarter Underemployment by sex'!S34,'Quarter Underemployment by sex'!W34,'Quarter Underemployment by sex'!AA34,'Quarter Underemployment by sex'!AE34)</f>
        <v>101367.5</v>
      </c>
      <c r="H32" s="5">
        <f>AVERAGE('Quarter Underemployment by sex'!T34,'Quarter Underemployment by sex'!X34,'Quarter Underemployment by sex'!AB34,'Quarter Underemployment by sex'!AF34)</f>
        <v>116910</v>
      </c>
      <c r="J32" s="5">
        <f>AVERAGE('Quarter Underemployment by sex'!AH34,'Quarter Underemployment by sex'!AL34,'Quarter Underemployment by sex'!AP34,'Quarter Underemployment by sex'!AT34)</f>
        <v>223409.5</v>
      </c>
      <c r="K32" s="5">
        <f>AVERAGE('Quarter Underemployment by sex'!AI34,'Quarter Underemployment by sex'!AM34,'Quarter Underemployment by sex'!AQ34,'Quarter Underemployment by sex'!AU34)</f>
        <v>99716.5</v>
      </c>
      <c r="L32" s="5">
        <f>AVERAGE('Quarter Underemployment by sex'!AJ34,'Quarter Underemployment by sex'!AN34,'Quarter Underemployment by sex'!AR34,'Quarter Underemployment by sex'!AV34)</f>
        <v>123692.5</v>
      </c>
    </row>
    <row r="33" spans="1:12">
      <c r="A33" t="s">
        <v>44</v>
      </c>
      <c r="B33" s="5">
        <f>AVERAGE('Quarter Underemployment by sex'!B35,'Quarter Underemployment by sex'!F35,'Quarter Underemployment by sex'!J35,'Quarter Underemployment by sex'!N35)</f>
        <v>469592</v>
      </c>
      <c r="C33" s="5">
        <f>AVERAGE('Quarter Underemployment by sex'!C35,'Quarter Underemployment by sex'!G35,'Quarter Underemployment by sex'!K35,'Quarter Underemployment by sex'!O35)</f>
        <v>205938</v>
      </c>
      <c r="D33" s="5">
        <f>AVERAGE('Quarter Underemployment by sex'!D35,'Quarter Underemployment by sex'!H35,'Quarter Underemployment by sex'!L35,'Quarter Underemployment by sex'!P35)</f>
        <v>263654</v>
      </c>
      <c r="F33" s="5">
        <f>AVERAGE('Quarter Underemployment by sex'!R35,'Quarter Underemployment by sex'!V35,'Quarter Underemployment by sex'!Z35,'Quarter Underemployment by sex'!AD35)</f>
        <v>504045.5</v>
      </c>
      <c r="G33" s="5">
        <f>AVERAGE('Quarter Underemployment by sex'!S35,'Quarter Underemployment by sex'!W35,'Quarter Underemployment by sex'!AA35,'Quarter Underemployment by sex'!AE35)</f>
        <v>218629.25</v>
      </c>
      <c r="H33" s="5">
        <f>AVERAGE('Quarter Underemployment by sex'!T35,'Quarter Underemployment by sex'!X35,'Quarter Underemployment by sex'!AB35,'Quarter Underemployment by sex'!AF35)</f>
        <v>285416</v>
      </c>
      <c r="J33" s="5">
        <f>AVERAGE('Quarter Underemployment by sex'!AH35,'Quarter Underemployment by sex'!AL35,'Quarter Underemployment by sex'!AP35,'Quarter Underemployment by sex'!AT35)</f>
        <v>545893.25</v>
      </c>
      <c r="K33" s="5">
        <f>AVERAGE('Quarter Underemployment by sex'!AI35,'Quarter Underemployment by sex'!AM35,'Quarter Underemployment by sex'!AQ35,'Quarter Underemployment by sex'!AU35)</f>
        <v>227982.75</v>
      </c>
      <c r="L33" s="5">
        <f>AVERAGE('Quarter Underemployment by sex'!AJ35,'Quarter Underemployment by sex'!AN35,'Quarter Underemployment by sex'!AR35,'Quarter Underemployment by sex'!AV35)</f>
        <v>317910.25</v>
      </c>
    </row>
    <row r="34" spans="1:12">
      <c r="A34" t="s">
        <v>45</v>
      </c>
      <c r="B34" s="5">
        <f>AVERAGE('Quarter Underemployment by sex'!B36,'Quarter Underemployment by sex'!F36,'Quarter Underemployment by sex'!J36,'Quarter Underemployment by sex'!N36)</f>
        <v>492940.5</v>
      </c>
      <c r="C34" s="5">
        <f>AVERAGE('Quarter Underemployment by sex'!C36,'Quarter Underemployment by sex'!G36,'Quarter Underemployment by sex'!K36,'Quarter Underemployment by sex'!O36)</f>
        <v>244716.5</v>
      </c>
      <c r="D34" s="5">
        <f>AVERAGE('Quarter Underemployment by sex'!D36,'Quarter Underemployment by sex'!H36,'Quarter Underemployment by sex'!L36,'Quarter Underemployment by sex'!P36)</f>
        <v>248224.25</v>
      </c>
      <c r="F34" s="5">
        <f>AVERAGE('Quarter Underemployment by sex'!R36,'Quarter Underemployment by sex'!V36,'Quarter Underemployment by sex'!Z36,'Quarter Underemployment by sex'!AD36)</f>
        <v>539496.75</v>
      </c>
      <c r="G34" s="5">
        <f>AVERAGE('Quarter Underemployment by sex'!S36,'Quarter Underemployment by sex'!W36,'Quarter Underemployment by sex'!AA36,'Quarter Underemployment by sex'!AE36)</f>
        <v>264657.5</v>
      </c>
      <c r="H34" s="5">
        <f>AVERAGE('Quarter Underemployment by sex'!T36,'Quarter Underemployment by sex'!X36,'Quarter Underemployment by sex'!AB36,'Quarter Underemployment by sex'!AF36)</f>
        <v>274839</v>
      </c>
      <c r="J34" s="5">
        <f>AVERAGE('Quarter Underemployment by sex'!AH36,'Quarter Underemployment by sex'!AL36,'Quarter Underemployment by sex'!AP36,'Quarter Underemployment by sex'!AT36)</f>
        <v>559318.5</v>
      </c>
      <c r="K34" s="5">
        <f>AVERAGE('Quarter Underemployment by sex'!AI36,'Quarter Underemployment by sex'!AM36,'Quarter Underemployment by sex'!AQ36,'Quarter Underemployment by sex'!AU36)</f>
        <v>268379</v>
      </c>
      <c r="L34" s="5">
        <f>AVERAGE('Quarter Underemployment by sex'!AJ36,'Quarter Underemployment by sex'!AN36,'Quarter Underemployment by sex'!AR36,'Quarter Underemployment by sex'!AV36)</f>
        <v>290939.25</v>
      </c>
    </row>
    <row r="35" spans="1:12">
      <c r="A35" t="s">
        <v>46</v>
      </c>
      <c r="B35" s="5">
        <f>AVERAGE('Quarter Underemployment by sex'!B37,'Quarter Underemployment by sex'!F37,'Quarter Underemployment by sex'!J37,'Quarter Underemployment by sex'!N37)</f>
        <v>317388.25</v>
      </c>
      <c r="C35" s="5">
        <f>AVERAGE('Quarter Underemployment by sex'!C37,'Quarter Underemployment by sex'!G37,'Quarter Underemployment by sex'!K37,'Quarter Underemployment by sex'!O37)</f>
        <v>164813</v>
      </c>
      <c r="D35" s="5">
        <f>AVERAGE('Quarter Underemployment by sex'!D37,'Quarter Underemployment by sex'!H37,'Quarter Underemployment by sex'!L37,'Quarter Underemployment by sex'!P37)</f>
        <v>152575.25</v>
      </c>
      <c r="F35" s="5">
        <f>AVERAGE('Quarter Underemployment by sex'!R37,'Quarter Underemployment by sex'!V37,'Quarter Underemployment by sex'!Z37,'Quarter Underemployment by sex'!AD37)</f>
        <v>323274</v>
      </c>
      <c r="G35" s="5">
        <f>AVERAGE('Quarter Underemployment by sex'!S37,'Quarter Underemployment by sex'!W37,'Quarter Underemployment by sex'!AA37,'Quarter Underemployment by sex'!AE37)</f>
        <v>170683.5</v>
      </c>
      <c r="H35" s="5">
        <f>AVERAGE('Quarter Underemployment by sex'!T37,'Quarter Underemployment by sex'!X37,'Quarter Underemployment by sex'!AB37,'Quarter Underemployment by sex'!AF37)</f>
        <v>152591</v>
      </c>
      <c r="J35" s="5">
        <f>AVERAGE('Quarter Underemployment by sex'!AH37,'Quarter Underemployment by sex'!AL37,'Quarter Underemployment by sex'!AP37,'Quarter Underemployment by sex'!AT37)</f>
        <v>342603.5</v>
      </c>
      <c r="K35" s="5">
        <f>AVERAGE('Quarter Underemployment by sex'!AI37,'Quarter Underemployment by sex'!AM37,'Quarter Underemployment by sex'!AQ37,'Quarter Underemployment by sex'!AU37)</f>
        <v>173918.75</v>
      </c>
      <c r="L35" s="5">
        <f>AVERAGE('Quarter Underemployment by sex'!AJ37,'Quarter Underemployment by sex'!AN37,'Quarter Underemployment by sex'!AR37,'Quarter Underemployment by sex'!AV37)</f>
        <v>168684.5</v>
      </c>
    </row>
    <row r="36" spans="1:12">
      <c r="A36" t="s">
        <v>47</v>
      </c>
      <c r="B36" s="5">
        <f>AVERAGE('Quarter Underemployment by sex'!B38,'Quarter Underemployment by sex'!F38,'Quarter Underemployment by sex'!J38,'Quarter Underemployment by sex'!N38)</f>
        <v>785340.25</v>
      </c>
      <c r="C36" s="5">
        <f>AVERAGE('Quarter Underemployment by sex'!C38,'Quarter Underemployment by sex'!G38,'Quarter Underemployment by sex'!K38,'Quarter Underemployment by sex'!O38)</f>
        <v>388581.5</v>
      </c>
      <c r="D36" s="5">
        <f>AVERAGE('Quarter Underemployment by sex'!D38,'Quarter Underemployment by sex'!H38,'Quarter Underemployment by sex'!L38,'Quarter Underemployment by sex'!P38)</f>
        <v>396758.75</v>
      </c>
      <c r="F36" s="5">
        <f>AVERAGE('Quarter Underemployment by sex'!R38,'Quarter Underemployment by sex'!V38,'Quarter Underemployment by sex'!Z38,'Quarter Underemployment by sex'!AD38)</f>
        <v>875786.5</v>
      </c>
      <c r="G36" s="5">
        <f>AVERAGE('Quarter Underemployment by sex'!S38,'Quarter Underemployment by sex'!W38,'Quarter Underemployment by sex'!AA38,'Quarter Underemployment by sex'!AE38)</f>
        <v>428033</v>
      </c>
      <c r="H36" s="5">
        <f>AVERAGE('Quarter Underemployment by sex'!T38,'Quarter Underemployment by sex'!X38,'Quarter Underemployment by sex'!AB38,'Quarter Underemployment by sex'!AF38)</f>
        <v>447753.5</v>
      </c>
      <c r="J36" s="5">
        <f>AVERAGE('Quarter Underemployment by sex'!AH38,'Quarter Underemployment by sex'!AL38,'Quarter Underemployment by sex'!AP38,'Quarter Underemployment by sex'!AT38)</f>
        <v>871037</v>
      </c>
      <c r="K36" s="5">
        <f>AVERAGE('Quarter Underemployment by sex'!AI38,'Quarter Underemployment by sex'!AM38,'Quarter Underemployment by sex'!AQ38,'Quarter Underemployment by sex'!AU38)</f>
        <v>424914.75</v>
      </c>
      <c r="L36" s="5">
        <f>AVERAGE('Quarter Underemployment by sex'!AJ38,'Quarter Underemployment by sex'!AN38,'Quarter Underemployment by sex'!AR38,'Quarter Underemployment by sex'!AV38)</f>
        <v>446122.75</v>
      </c>
    </row>
    <row r="37" spans="1:12">
      <c r="A37" t="s">
        <v>48</v>
      </c>
      <c r="B37" s="5">
        <f>AVERAGE('Quarter Underemployment by sex'!B39,'Quarter Underemployment by sex'!F39,'Quarter Underemployment by sex'!J39,'Quarter Underemployment by sex'!N39)</f>
        <v>235219.25</v>
      </c>
      <c r="C37" s="5">
        <f>AVERAGE('Quarter Underemployment by sex'!C39,'Quarter Underemployment by sex'!G39,'Quarter Underemployment by sex'!K39,'Quarter Underemployment by sex'!O39)</f>
        <v>118676.5</v>
      </c>
      <c r="D37" s="5">
        <f>AVERAGE('Quarter Underemployment by sex'!D39,'Quarter Underemployment by sex'!H39,'Quarter Underemployment by sex'!L39,'Quarter Underemployment by sex'!P39)</f>
        <v>116542.5</v>
      </c>
      <c r="F37" s="5">
        <f>AVERAGE('Quarter Underemployment by sex'!R39,'Quarter Underemployment by sex'!V39,'Quarter Underemployment by sex'!Z39,'Quarter Underemployment by sex'!AD39)</f>
        <v>261466.75</v>
      </c>
      <c r="G37" s="5">
        <f>AVERAGE('Quarter Underemployment by sex'!S39,'Quarter Underemployment by sex'!W39,'Quarter Underemployment by sex'!AA39,'Quarter Underemployment by sex'!AE39)</f>
        <v>128302.5</v>
      </c>
      <c r="H37" s="5">
        <f>AVERAGE('Quarter Underemployment by sex'!T39,'Quarter Underemployment by sex'!X39,'Quarter Underemployment by sex'!AB39,'Quarter Underemployment by sex'!AF39)</f>
        <v>133163.75</v>
      </c>
      <c r="J37" s="5">
        <f>AVERAGE('Quarter Underemployment by sex'!AH39,'Quarter Underemployment by sex'!AL39,'Quarter Underemployment by sex'!AP39,'Quarter Underemployment by sex'!AT39)</f>
        <v>274142</v>
      </c>
      <c r="K37" s="5">
        <f>AVERAGE('Quarter Underemployment by sex'!AI39,'Quarter Underemployment by sex'!AM39,'Quarter Underemployment by sex'!AQ39,'Quarter Underemployment by sex'!AU39)</f>
        <v>139599.25</v>
      </c>
      <c r="L37" s="5">
        <f>AVERAGE('Quarter Underemployment by sex'!AJ39,'Quarter Underemployment by sex'!AN39,'Quarter Underemployment by sex'!AR39,'Quarter Underemployment by sex'!AV39)</f>
        <v>134542.75</v>
      </c>
    </row>
    <row r="38" spans="1:12">
      <c r="A38" t="s">
        <v>49</v>
      </c>
      <c r="B38" s="5">
        <f>AVERAGE('Quarter Underemployment by sex'!B40,'Quarter Underemployment by sex'!F40,'Quarter Underemployment by sex'!J40,'Quarter Underemployment by sex'!N40)</f>
        <v>219252.25</v>
      </c>
      <c r="C38" s="5">
        <f>AVERAGE('Quarter Underemployment by sex'!C40,'Quarter Underemployment by sex'!G40,'Quarter Underemployment by sex'!K40,'Quarter Underemployment by sex'!O40)</f>
        <v>104875.5</v>
      </c>
      <c r="D38" s="5">
        <f>AVERAGE('Quarter Underemployment by sex'!D40,'Quarter Underemployment by sex'!H40,'Quarter Underemployment by sex'!L40,'Quarter Underemployment by sex'!P40)</f>
        <v>114376.25</v>
      </c>
      <c r="F38" s="5">
        <f>AVERAGE('Quarter Underemployment by sex'!R40,'Quarter Underemployment by sex'!V40,'Quarter Underemployment by sex'!Z40,'Quarter Underemployment by sex'!AD40)</f>
        <v>210984.25</v>
      </c>
      <c r="G38" s="5">
        <f>AVERAGE('Quarter Underemployment by sex'!S40,'Quarter Underemployment by sex'!W40,'Quarter Underemployment by sex'!AA40,'Quarter Underemployment by sex'!AE40)</f>
        <v>101586.25</v>
      </c>
      <c r="H38" s="5">
        <f>AVERAGE('Quarter Underemployment by sex'!T40,'Quarter Underemployment by sex'!X40,'Quarter Underemployment by sex'!AB40,'Quarter Underemployment by sex'!AF40)</f>
        <v>109397.75</v>
      </c>
      <c r="J38" s="5">
        <f>AVERAGE('Quarter Underemployment by sex'!AH40,'Quarter Underemployment by sex'!AL40,'Quarter Underemployment by sex'!AP40,'Quarter Underemployment by sex'!AT40)</f>
        <v>235961.75</v>
      </c>
      <c r="K38" s="5">
        <f>AVERAGE('Quarter Underemployment by sex'!AI40,'Quarter Underemployment by sex'!AM40,'Quarter Underemployment by sex'!AQ40,'Quarter Underemployment by sex'!AU40)</f>
        <v>114550</v>
      </c>
      <c r="L38" s="5">
        <f>AVERAGE('Quarter Underemployment by sex'!AJ40,'Quarter Underemployment by sex'!AN40,'Quarter Underemployment by sex'!AR40,'Quarter Underemployment by sex'!AV40)</f>
        <v>121411.75</v>
      </c>
    </row>
    <row r="39" spans="1:12">
      <c r="A39" t="s">
        <v>50</v>
      </c>
      <c r="B39" s="5">
        <f>AVERAGE('Quarter Underemployment by sex'!B41,'Quarter Underemployment by sex'!F41,'Quarter Underemployment by sex'!J41,'Quarter Underemployment by sex'!N41)</f>
        <v>408589.25</v>
      </c>
      <c r="C39" s="5">
        <f>AVERAGE('Quarter Underemployment by sex'!C41,'Quarter Underemployment by sex'!G41,'Quarter Underemployment by sex'!K41,'Quarter Underemployment by sex'!O41)</f>
        <v>197398.25</v>
      </c>
      <c r="D39" s="5">
        <f>AVERAGE('Quarter Underemployment by sex'!D41,'Quarter Underemployment by sex'!H41,'Quarter Underemployment by sex'!L41,'Quarter Underemployment by sex'!P41)</f>
        <v>211191.5</v>
      </c>
      <c r="F39" s="5">
        <f>AVERAGE('Quarter Underemployment by sex'!R41,'Quarter Underemployment by sex'!V41,'Quarter Underemployment by sex'!Z41,'Quarter Underemployment by sex'!AD41)</f>
        <v>457382.75</v>
      </c>
      <c r="G39" s="5">
        <f>AVERAGE('Quarter Underemployment by sex'!S41,'Quarter Underemployment by sex'!W41,'Quarter Underemployment by sex'!AA41,'Quarter Underemployment by sex'!AE41)</f>
        <v>223325.75</v>
      </c>
      <c r="H39" s="5">
        <f>AVERAGE('Quarter Underemployment by sex'!T41,'Quarter Underemployment by sex'!X41,'Quarter Underemployment by sex'!AB41,'Quarter Underemployment by sex'!AF41)</f>
        <v>234056.75</v>
      </c>
      <c r="J39" s="5">
        <f>AVERAGE('Quarter Underemployment by sex'!AH41,'Quarter Underemployment by sex'!AL41,'Quarter Underemployment by sex'!AP41,'Quarter Underemployment by sex'!AT41)</f>
        <v>509249.25</v>
      </c>
      <c r="K39" s="5">
        <f>AVERAGE('Quarter Underemployment by sex'!AI41,'Quarter Underemployment by sex'!AM41,'Quarter Underemployment by sex'!AQ41,'Quarter Underemployment by sex'!AU41)</f>
        <v>242664.25</v>
      </c>
      <c r="L39" s="5">
        <f>AVERAGE('Quarter Underemployment by sex'!AJ41,'Quarter Underemployment by sex'!AN41,'Quarter Underemployment by sex'!AR41,'Quarter Underemployment by sex'!AV41)</f>
        <v>266585</v>
      </c>
    </row>
    <row r="40" spans="1:12">
      <c r="A40" s="6" t="s">
        <v>51</v>
      </c>
      <c r="B40" s="7">
        <f>AVERAGE('Quarter Underemployment by sex'!B42,'Quarter Underemployment by sex'!F42,'Quarter Underemployment by sex'!J42,'Quarter Underemployment by sex'!N42)</f>
        <v>316043.5</v>
      </c>
      <c r="C40" s="7">
        <f>AVERAGE('Quarter Underemployment by sex'!C42,'Quarter Underemployment by sex'!G42,'Quarter Underemployment by sex'!K42,'Quarter Underemployment by sex'!O42)</f>
        <v>153882</v>
      </c>
      <c r="D40" s="7">
        <f>AVERAGE('Quarter Underemployment by sex'!D42,'Quarter Underemployment by sex'!H42,'Quarter Underemployment by sex'!L42,'Quarter Underemployment by sex'!P42)</f>
        <v>162161</v>
      </c>
      <c r="F40" s="7">
        <f>AVERAGE('Quarter Underemployment by sex'!R42,'Quarter Underemployment by sex'!V42,'Quarter Underemployment by sex'!Z42,'Quarter Underemployment by sex'!AD42)</f>
        <v>350351</v>
      </c>
      <c r="G40" s="7">
        <f>AVERAGE('Quarter Underemployment by sex'!S42,'Quarter Underemployment by sex'!W42,'Quarter Underemployment by sex'!AA42,'Quarter Underemployment by sex'!AE42)</f>
        <v>166710</v>
      </c>
      <c r="H40" s="7">
        <f>AVERAGE('Quarter Underemployment by sex'!T42,'Quarter Underemployment by sex'!X42,'Quarter Underemployment by sex'!AB42,'Quarter Underemployment by sex'!AF42)</f>
        <v>183641.25</v>
      </c>
      <c r="J40" s="7">
        <f>AVERAGE('Quarter Underemployment by sex'!AH42,'Quarter Underemployment by sex'!AL42,'Quarter Underemployment by sex'!AP42,'Quarter Underemployment by sex'!AT42)</f>
        <v>365316.25</v>
      </c>
      <c r="K40" s="7">
        <f>AVERAGE('Quarter Underemployment by sex'!AI42,'Quarter Underemployment by sex'!AM42,'Quarter Underemployment by sex'!AQ42,'Quarter Underemployment by sex'!AU42)</f>
        <v>171501</v>
      </c>
      <c r="L40" s="7">
        <f>AVERAGE('Quarter Underemployment by sex'!AJ42,'Quarter Underemployment by sex'!AN42,'Quarter Underemployment by sex'!AR42,'Quarter Underemployment by sex'!AV42)</f>
        <v>193815</v>
      </c>
    </row>
    <row r="43" spans="1:12">
      <c r="A43" s="15"/>
      <c r="B43" s="26">
        <v>2022</v>
      </c>
      <c r="C43" s="26"/>
      <c r="D43" s="26"/>
      <c r="E43" s="4"/>
      <c r="F43" s="26">
        <v>2023</v>
      </c>
      <c r="G43" s="26"/>
      <c r="H43" s="26"/>
      <c r="I43" s="15"/>
      <c r="J43" s="26">
        <v>2024</v>
      </c>
      <c r="K43" s="26"/>
      <c r="L43" s="26"/>
    </row>
    <row r="44" spans="1:12">
      <c r="A44" s="11" t="s">
        <v>0</v>
      </c>
      <c r="B44" s="11" t="s">
        <v>1</v>
      </c>
      <c r="C44" s="11" t="s">
        <v>23</v>
      </c>
      <c r="D44" s="11" t="s">
        <v>24</v>
      </c>
      <c r="E44" s="4"/>
      <c r="F44" s="11" t="s">
        <v>1</v>
      </c>
      <c r="G44" s="11" t="s">
        <v>23</v>
      </c>
      <c r="H44" s="11" t="s">
        <v>24</v>
      </c>
      <c r="I44" s="11"/>
      <c r="J44" s="11" t="s">
        <v>1</v>
      </c>
      <c r="K44" s="11" t="s">
        <v>23</v>
      </c>
      <c r="L44" s="11" t="s">
        <v>24</v>
      </c>
    </row>
    <row r="45" spans="1:12" s="4" customFormat="1">
      <c r="A45" s="4" t="s">
        <v>1</v>
      </c>
      <c r="B45" s="20">
        <f>B4/B24%</f>
        <v>13.324657680151534</v>
      </c>
      <c r="C45" s="20">
        <f t="shared" ref="C45:D45" si="0">C4/C24%</f>
        <v>13.629417458369948</v>
      </c>
      <c r="D45" s="20">
        <f t="shared" si="0"/>
        <v>13.056142479490319</v>
      </c>
      <c r="F45" s="20">
        <f>F4/F24%</f>
        <v>12.522333989870567</v>
      </c>
      <c r="G45" s="20">
        <f t="shared" ref="G45:H45" si="1">G4/G24%</f>
        <v>12.244709185896996</v>
      </c>
      <c r="H45" s="20">
        <f t="shared" si="1"/>
        <v>12.761636776460858</v>
      </c>
      <c r="J45" s="20">
        <f>J4/J24%</f>
        <v>9.0453492138552836</v>
      </c>
      <c r="K45" s="20">
        <f t="shared" ref="K45:L45" si="2">K4/K24%</f>
        <v>8.9851593597684971</v>
      </c>
      <c r="L45" s="20">
        <f t="shared" si="2"/>
        <v>9.0958177312842281</v>
      </c>
    </row>
    <row r="46" spans="1:12">
      <c r="A46" t="s">
        <v>36</v>
      </c>
      <c r="B46" s="18">
        <f t="shared" ref="B46:D61" si="3">B5/B25%</f>
        <v>8.1209773060367283</v>
      </c>
      <c r="C46" s="18">
        <f t="shared" si="3"/>
        <v>8.5889032689015998</v>
      </c>
      <c r="D46" s="18">
        <f t="shared" si="3"/>
        <v>7.6993489622518485</v>
      </c>
      <c r="F46" s="18">
        <f t="shared" ref="F46:H61" si="4">F5/F25%</f>
        <v>7.2633277708232615</v>
      </c>
      <c r="G46" s="18">
        <f t="shared" si="4"/>
        <v>6.4782470405057984</v>
      </c>
      <c r="H46" s="18">
        <f t="shared" si="4"/>
        <v>7.9779403631306982</v>
      </c>
      <c r="J46" s="18">
        <f t="shared" ref="J46:L61" si="5">J5/J25%</f>
        <v>3.3595075654889204</v>
      </c>
      <c r="K46" s="18">
        <f t="shared" si="5"/>
        <v>2.5298076491621444</v>
      </c>
      <c r="L46" s="18">
        <f t="shared" si="5"/>
        <v>4.0908599855839647</v>
      </c>
    </row>
    <row r="47" spans="1:12">
      <c r="A47" t="s">
        <v>37</v>
      </c>
      <c r="B47" s="18">
        <f t="shared" si="3"/>
        <v>10.370278056400162</v>
      </c>
      <c r="C47" s="18">
        <f t="shared" si="3"/>
        <v>11.268197529844004</v>
      </c>
      <c r="D47" s="18">
        <f t="shared" si="3"/>
        <v>9.6499491068181165</v>
      </c>
      <c r="F47" s="18">
        <f t="shared" si="4"/>
        <v>12.328320377999251</v>
      </c>
      <c r="G47" s="18">
        <f t="shared" si="4"/>
        <v>12.426898570954112</v>
      </c>
      <c r="H47" s="18">
        <f t="shared" si="4"/>
        <v>12.246879778537192</v>
      </c>
      <c r="J47" s="18">
        <f t="shared" si="5"/>
        <v>7.5906735507611032</v>
      </c>
      <c r="K47" s="18">
        <f t="shared" si="5"/>
        <v>6.5386609387275199</v>
      </c>
      <c r="L47" s="18">
        <f t="shared" si="5"/>
        <v>8.4294591525318427</v>
      </c>
    </row>
    <row r="48" spans="1:12">
      <c r="A48" t="s">
        <v>38</v>
      </c>
      <c r="B48" s="18">
        <f t="shared" si="3"/>
        <v>6.097910191090711</v>
      </c>
      <c r="C48" s="18">
        <f t="shared" si="3"/>
        <v>8.1131631569457525</v>
      </c>
      <c r="D48" s="18">
        <f t="shared" si="3"/>
        <v>4.3726356232207912</v>
      </c>
      <c r="F48" s="18">
        <f t="shared" si="4"/>
        <v>4.8361473065620997</v>
      </c>
      <c r="G48" s="18">
        <f t="shared" si="4"/>
        <v>4.7522025499348119</v>
      </c>
      <c r="H48" s="18">
        <f t="shared" si="4"/>
        <v>4.9040260035008725</v>
      </c>
      <c r="J48" s="18">
        <f t="shared" si="5"/>
        <v>3.7824341826973114</v>
      </c>
      <c r="K48" s="18">
        <f t="shared" si="5"/>
        <v>4.2912353439139332</v>
      </c>
      <c r="L48" s="18">
        <f t="shared" si="5"/>
        <v>3.3972230762072462</v>
      </c>
    </row>
    <row r="49" spans="1:12">
      <c r="A49" t="s">
        <v>39</v>
      </c>
      <c r="B49" s="18">
        <f t="shared" si="3"/>
        <v>17.617193233920201</v>
      </c>
      <c r="C49" s="18">
        <f t="shared" si="3"/>
        <v>17.561104169920352</v>
      </c>
      <c r="D49" s="18">
        <f t="shared" si="3"/>
        <v>17.661662464457986</v>
      </c>
      <c r="F49" s="18">
        <f t="shared" si="4"/>
        <v>18.907880727318528</v>
      </c>
      <c r="G49" s="18">
        <f t="shared" si="4"/>
        <v>18.972482148214546</v>
      </c>
      <c r="H49" s="18">
        <f t="shared" si="4"/>
        <v>18.859479201278351</v>
      </c>
      <c r="J49" s="18">
        <f t="shared" si="5"/>
        <v>12.901767883394552</v>
      </c>
      <c r="K49" s="18">
        <f t="shared" si="5"/>
        <v>12.407218822779317</v>
      </c>
      <c r="L49" s="18">
        <f t="shared" si="5"/>
        <v>13.274819817111863</v>
      </c>
    </row>
    <row r="50" spans="1:12">
      <c r="A50" t="s">
        <v>40</v>
      </c>
      <c r="B50" s="18">
        <f t="shared" si="3"/>
        <v>13.002338877746926</v>
      </c>
      <c r="C50" s="18">
        <f t="shared" si="3"/>
        <v>12.496584225167876</v>
      </c>
      <c r="D50" s="18">
        <f t="shared" si="3"/>
        <v>13.417229467632481</v>
      </c>
      <c r="F50" s="18">
        <f t="shared" si="4"/>
        <v>12.291286963426566</v>
      </c>
      <c r="G50" s="18">
        <f t="shared" si="4"/>
        <v>12.210679481820417</v>
      </c>
      <c r="H50" s="18">
        <f t="shared" si="4"/>
        <v>12.356144418482401</v>
      </c>
      <c r="J50" s="18">
        <f t="shared" si="5"/>
        <v>7.378048418591125</v>
      </c>
      <c r="K50" s="18">
        <f t="shared" si="5"/>
        <v>7.4202162409355195</v>
      </c>
      <c r="L50" s="18">
        <f t="shared" si="5"/>
        <v>7.3454707724777437</v>
      </c>
    </row>
    <row r="51" spans="1:12">
      <c r="A51" t="s">
        <v>41</v>
      </c>
      <c r="B51" s="18">
        <f t="shared" si="3"/>
        <v>12.528827492035965</v>
      </c>
      <c r="C51" s="18">
        <f t="shared" si="3"/>
        <v>12.829128068849274</v>
      </c>
      <c r="D51" s="18">
        <f t="shared" si="3"/>
        <v>12.265332792573567</v>
      </c>
      <c r="F51" s="18">
        <f t="shared" si="4"/>
        <v>12.657334783351892</v>
      </c>
      <c r="G51" s="18">
        <f t="shared" si="4"/>
        <v>12.992911568363768</v>
      </c>
      <c r="H51" s="18">
        <f t="shared" si="4"/>
        <v>12.373171807462731</v>
      </c>
      <c r="J51" s="18">
        <f t="shared" si="5"/>
        <v>6.7682634256197831</v>
      </c>
      <c r="K51" s="18">
        <f t="shared" si="5"/>
        <v>7.3358399266775223</v>
      </c>
      <c r="L51" s="18">
        <f t="shared" si="5"/>
        <v>6.2778862862575933</v>
      </c>
    </row>
    <row r="52" spans="1:12">
      <c r="A52" t="s">
        <v>42</v>
      </c>
      <c r="B52" s="18">
        <f t="shared" si="3"/>
        <v>14.836707362017288</v>
      </c>
      <c r="C52" s="18">
        <f t="shared" si="3"/>
        <v>16.101278418571351</v>
      </c>
      <c r="D52" s="18">
        <f t="shared" si="3"/>
        <v>13.588076692630317</v>
      </c>
      <c r="F52" s="18">
        <f t="shared" si="4"/>
        <v>16.500693140540825</v>
      </c>
      <c r="G52" s="18">
        <f t="shared" si="4"/>
        <v>17.605442969740235</v>
      </c>
      <c r="H52" s="18">
        <f t="shared" si="4"/>
        <v>15.387957416640859</v>
      </c>
      <c r="J52" s="18">
        <f t="shared" si="5"/>
        <v>14.575137591983522</v>
      </c>
      <c r="K52" s="18">
        <f t="shared" si="5"/>
        <v>16.068215216014384</v>
      </c>
      <c r="L52" s="18">
        <f t="shared" si="5"/>
        <v>13.124403025531146</v>
      </c>
    </row>
    <row r="53" spans="1:12">
      <c r="A53" t="s">
        <v>43</v>
      </c>
      <c r="B53" s="18">
        <f t="shared" si="3"/>
        <v>10.024304838392039</v>
      </c>
      <c r="C53" s="18">
        <f t="shared" si="3"/>
        <v>9.8245702475172649</v>
      </c>
      <c r="D53" s="18">
        <f t="shared" si="3"/>
        <v>10.206276833877656</v>
      </c>
      <c r="F53" s="18">
        <f t="shared" si="4"/>
        <v>6.1630405402309911</v>
      </c>
      <c r="G53" s="18">
        <f t="shared" si="4"/>
        <v>5.5542950156608386</v>
      </c>
      <c r="H53" s="18">
        <f t="shared" si="4"/>
        <v>6.6908305534171593</v>
      </c>
      <c r="J53" s="18">
        <f t="shared" si="5"/>
        <v>2.5465568832122183</v>
      </c>
      <c r="K53" s="18">
        <f t="shared" si="5"/>
        <v>2.1112353522235541</v>
      </c>
      <c r="L53" s="18">
        <f t="shared" si="5"/>
        <v>2.8977100470925885</v>
      </c>
    </row>
    <row r="54" spans="1:12">
      <c r="A54" t="s">
        <v>44</v>
      </c>
      <c r="B54" s="18">
        <f t="shared" si="3"/>
        <v>19.933687115623776</v>
      </c>
      <c r="C54" s="18">
        <f t="shared" si="3"/>
        <v>18.953762782973516</v>
      </c>
      <c r="D54" s="18">
        <f t="shared" si="3"/>
        <v>20.69900323909366</v>
      </c>
      <c r="F54" s="18">
        <f t="shared" si="4"/>
        <v>21.982092886455689</v>
      </c>
      <c r="G54" s="18">
        <f t="shared" si="4"/>
        <v>19.486070596683653</v>
      </c>
      <c r="H54" s="18">
        <f t="shared" si="4"/>
        <v>23.894158000952995</v>
      </c>
      <c r="J54" s="18">
        <f t="shared" si="5"/>
        <v>13.864157506985112</v>
      </c>
      <c r="K54" s="18">
        <f t="shared" si="5"/>
        <v>13.356164008022537</v>
      </c>
      <c r="L54" s="18">
        <f t="shared" si="5"/>
        <v>14.228622700903793</v>
      </c>
    </row>
    <row r="55" spans="1:12">
      <c r="A55" t="s">
        <v>45</v>
      </c>
      <c r="B55" s="18">
        <f t="shared" si="3"/>
        <v>21.018713211837941</v>
      </c>
      <c r="C55" s="18">
        <f t="shared" si="3"/>
        <v>20.60200272560289</v>
      </c>
      <c r="D55" s="18">
        <f t="shared" si="3"/>
        <v>21.429513836782668</v>
      </c>
      <c r="F55" s="18">
        <f t="shared" si="4"/>
        <v>30.274093402786949</v>
      </c>
      <c r="G55" s="18">
        <f t="shared" si="4"/>
        <v>29.408575234028888</v>
      </c>
      <c r="H55" s="18">
        <f t="shared" si="4"/>
        <v>31.10739378326948</v>
      </c>
      <c r="J55" s="18">
        <f t="shared" si="5"/>
        <v>18.524820831064947</v>
      </c>
      <c r="K55" s="18">
        <f t="shared" si="5"/>
        <v>17.12298652279053</v>
      </c>
      <c r="L55" s="18">
        <f t="shared" si="5"/>
        <v>19.817968871508398</v>
      </c>
    </row>
    <row r="56" spans="1:12">
      <c r="A56" t="s">
        <v>46</v>
      </c>
      <c r="B56" s="18">
        <f t="shared" si="3"/>
        <v>14.15899926982174</v>
      </c>
      <c r="C56" s="18">
        <f t="shared" si="3"/>
        <v>13.590705830243973</v>
      </c>
      <c r="D56" s="18">
        <f t="shared" si="3"/>
        <v>14.772546661401504</v>
      </c>
      <c r="F56" s="18">
        <f t="shared" si="4"/>
        <v>12.457930424345912</v>
      </c>
      <c r="G56" s="18">
        <f t="shared" si="4"/>
        <v>11.618580589219228</v>
      </c>
      <c r="H56" s="18">
        <f t="shared" si="4"/>
        <v>13.396759966184112</v>
      </c>
      <c r="J56" s="18">
        <f t="shared" si="5"/>
        <v>8.114336251672853</v>
      </c>
      <c r="K56" s="18">
        <f t="shared" si="5"/>
        <v>6.872749487907428</v>
      </c>
      <c r="L56" s="18">
        <f t="shared" si="5"/>
        <v>9.3946094632286901</v>
      </c>
    </row>
    <row r="57" spans="1:12">
      <c r="A57" t="s">
        <v>47</v>
      </c>
      <c r="B57" s="18">
        <f t="shared" si="3"/>
        <v>12.332075173786139</v>
      </c>
      <c r="C57" s="18">
        <f t="shared" si="3"/>
        <v>12.585455046110019</v>
      </c>
      <c r="D57" s="18">
        <f t="shared" si="3"/>
        <v>12.083917493943108</v>
      </c>
      <c r="F57" s="18">
        <f t="shared" si="4"/>
        <v>5.7748949087477373</v>
      </c>
      <c r="G57" s="18">
        <f t="shared" si="4"/>
        <v>5.7163232741400778</v>
      </c>
      <c r="H57" s="18">
        <f t="shared" si="4"/>
        <v>5.8309985293247291</v>
      </c>
      <c r="J57" s="18">
        <f t="shared" si="5"/>
        <v>7.8948712856055474</v>
      </c>
      <c r="K57" s="18">
        <f t="shared" si="5"/>
        <v>7.9573608588546287</v>
      </c>
      <c r="L57" s="18">
        <f t="shared" si="5"/>
        <v>7.8352874853389567</v>
      </c>
    </row>
    <row r="58" spans="1:12">
      <c r="A58" t="s">
        <v>48</v>
      </c>
      <c r="B58" s="18">
        <f t="shared" si="3"/>
        <v>15.868386622268373</v>
      </c>
      <c r="C58" s="18">
        <f t="shared" si="3"/>
        <v>15.368459636069481</v>
      </c>
      <c r="D58" s="18">
        <f t="shared" si="3"/>
        <v>16.377501769740654</v>
      </c>
      <c r="F58" s="18">
        <f t="shared" si="4"/>
        <v>10.581747009897052</v>
      </c>
      <c r="G58" s="18">
        <f t="shared" si="4"/>
        <v>9.4378519514428785</v>
      </c>
      <c r="H58" s="18">
        <f t="shared" si="4"/>
        <v>11.683922989552336</v>
      </c>
      <c r="J58" s="18">
        <f t="shared" si="5"/>
        <v>6.253784535021996</v>
      </c>
      <c r="K58" s="18">
        <f t="shared" si="5"/>
        <v>5.2484164492287739</v>
      </c>
      <c r="L58" s="18">
        <f t="shared" si="5"/>
        <v>7.2969372188393651</v>
      </c>
    </row>
    <row r="59" spans="1:12">
      <c r="A59" t="s">
        <v>49</v>
      </c>
      <c r="B59" s="18">
        <f t="shared" si="3"/>
        <v>30.529561270180807</v>
      </c>
      <c r="C59" s="18">
        <f t="shared" si="3"/>
        <v>29.91666309099837</v>
      </c>
      <c r="D59" s="18">
        <f t="shared" si="3"/>
        <v>31.091682058119581</v>
      </c>
      <c r="F59" s="18">
        <f t="shared" si="4"/>
        <v>17.718502684442083</v>
      </c>
      <c r="G59" s="18">
        <f t="shared" si="4"/>
        <v>17.640182603452732</v>
      </c>
      <c r="H59" s="18">
        <f t="shared" si="4"/>
        <v>17.79195641592263</v>
      </c>
      <c r="J59" s="18">
        <f t="shared" si="5"/>
        <v>28.901930079769286</v>
      </c>
      <c r="K59" s="18">
        <f t="shared" si="5"/>
        <v>31.964207769532955</v>
      </c>
      <c r="L59" s="18">
        <f t="shared" si="5"/>
        <v>26.012515263143804</v>
      </c>
    </row>
    <row r="60" spans="1:12">
      <c r="A60" t="s">
        <v>50</v>
      </c>
      <c r="B60" s="18">
        <f t="shared" si="3"/>
        <v>30.582057653254459</v>
      </c>
      <c r="C60" s="18">
        <f t="shared" si="3"/>
        <v>27.987203533972565</v>
      </c>
      <c r="D60" s="18">
        <f t="shared" si="3"/>
        <v>33.007365353245753</v>
      </c>
      <c r="F60" s="18">
        <f t="shared" si="4"/>
        <v>26.193598250043316</v>
      </c>
      <c r="G60" s="18">
        <f t="shared" si="4"/>
        <v>24.644493525712999</v>
      </c>
      <c r="H60" s="18">
        <f t="shared" si="4"/>
        <v>27.671921446401353</v>
      </c>
      <c r="J60" s="18">
        <f t="shared" si="5"/>
        <v>26.461403723225903</v>
      </c>
      <c r="K60" s="18">
        <f t="shared" si="5"/>
        <v>24.314459175589317</v>
      </c>
      <c r="L60" s="18">
        <f t="shared" si="5"/>
        <v>28.415702308832081</v>
      </c>
    </row>
    <row r="61" spans="1:12">
      <c r="A61" s="6" t="s">
        <v>51</v>
      </c>
      <c r="B61" s="22">
        <f t="shared" si="3"/>
        <v>21.778647559592272</v>
      </c>
      <c r="C61" s="22">
        <f t="shared" si="3"/>
        <v>19.407078150790866</v>
      </c>
      <c r="D61" s="22">
        <f t="shared" si="3"/>
        <v>24.029205542639723</v>
      </c>
      <c r="E61" s="6"/>
      <c r="F61" s="22">
        <f t="shared" si="4"/>
        <v>15.089581591032992</v>
      </c>
      <c r="G61" s="22">
        <f t="shared" si="4"/>
        <v>12.51139703677044</v>
      </c>
      <c r="H61" s="22">
        <f t="shared" si="4"/>
        <v>17.429907496273305</v>
      </c>
      <c r="I61" s="6"/>
      <c r="J61" s="22">
        <f t="shared" si="5"/>
        <v>13.969403222550325</v>
      </c>
      <c r="K61" s="22">
        <f t="shared" si="5"/>
        <v>12.683162197304972</v>
      </c>
      <c r="L61" s="22">
        <f t="shared" si="5"/>
        <v>15.107705801924515</v>
      </c>
    </row>
  </sheetData>
  <mergeCells count="9">
    <mergeCell ref="B43:D43"/>
    <mergeCell ref="F43:H43"/>
    <mergeCell ref="J43:L43"/>
    <mergeCell ref="B2:D2"/>
    <mergeCell ref="F2:H2"/>
    <mergeCell ref="J2:L2"/>
    <mergeCell ref="B22:D22"/>
    <mergeCell ref="F22:H22"/>
    <mergeCell ref="J22:L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C3B0A-FB71-48CD-B6EA-E6D2EA940E5A}">
  <dimension ref="A1:R24"/>
  <sheetViews>
    <sheetView tabSelected="1" zoomScale="130" zoomScaleNormal="130" workbookViewId="0">
      <selection activeCell="J13" sqref="J13"/>
    </sheetView>
  </sheetViews>
  <sheetFormatPr defaultRowHeight="13.8"/>
  <cols>
    <col min="1" max="1" width="11.19921875" customWidth="1"/>
    <col min="3" max="3" width="10" customWidth="1"/>
    <col min="4" max="5" width="9.59765625" customWidth="1"/>
    <col min="6" max="6" width="6.796875" customWidth="1"/>
    <col min="8" max="8" width="10.09765625" bestFit="1" customWidth="1"/>
    <col min="9" max="11" width="10.09765625" customWidth="1"/>
    <col min="12" max="12" width="5" customWidth="1"/>
    <col min="13" max="13" width="8.8984375" customWidth="1"/>
    <col min="14" max="17" width="6.296875" customWidth="1"/>
    <col min="18" max="18" width="9" bestFit="1" customWidth="1"/>
  </cols>
  <sheetData>
    <row r="1" spans="1:17">
      <c r="A1" s="4" t="s">
        <v>82</v>
      </c>
    </row>
    <row r="2" spans="1:17">
      <c r="A2" s="29" t="s">
        <v>83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>
      <c r="A3" s="27" t="s">
        <v>84</v>
      </c>
      <c r="B3" s="27"/>
      <c r="C3" s="27"/>
      <c r="D3" s="27"/>
      <c r="E3" s="27"/>
      <c r="F3" s="4"/>
      <c r="G3" s="29" t="s">
        <v>85</v>
      </c>
      <c r="H3" s="29"/>
      <c r="I3" s="29"/>
      <c r="J3" s="29"/>
      <c r="K3" s="29"/>
      <c r="M3" s="29" t="s">
        <v>86</v>
      </c>
      <c r="N3" s="29"/>
      <c r="O3" s="29"/>
      <c r="P3" s="29"/>
      <c r="Q3" s="29"/>
    </row>
    <row r="4" spans="1:17">
      <c r="A4" s="1" t="s">
        <v>87</v>
      </c>
      <c r="B4" s="1" t="s">
        <v>88</v>
      </c>
      <c r="C4" s="1" t="s">
        <v>89</v>
      </c>
      <c r="D4" s="1" t="s">
        <v>90</v>
      </c>
      <c r="E4" s="1" t="s">
        <v>91</v>
      </c>
      <c r="G4" s="1"/>
      <c r="H4" s="1" t="s">
        <v>88</v>
      </c>
      <c r="I4" s="1" t="s">
        <v>89</v>
      </c>
      <c r="J4" s="1" t="s">
        <v>90</v>
      </c>
      <c r="K4" s="1" t="s">
        <v>91</v>
      </c>
      <c r="M4" s="1"/>
      <c r="N4" s="1" t="s">
        <v>88</v>
      </c>
      <c r="O4" s="1" t="s">
        <v>89</v>
      </c>
      <c r="P4" s="1" t="s">
        <v>90</v>
      </c>
      <c r="Q4" s="1" t="s">
        <v>91</v>
      </c>
    </row>
    <row r="5" spans="1:17">
      <c r="A5" t="s">
        <v>28</v>
      </c>
      <c r="B5" s="5">
        <v>597531</v>
      </c>
      <c r="C5" s="5">
        <v>2528258</v>
      </c>
      <c r="D5" s="5">
        <v>1727652</v>
      </c>
      <c r="E5" s="5">
        <v>3658379</v>
      </c>
      <c r="G5" t="s">
        <v>28</v>
      </c>
      <c r="H5" s="5">
        <v>11811549</v>
      </c>
      <c r="I5" s="5">
        <v>11811549</v>
      </c>
      <c r="J5" s="5">
        <v>12941670</v>
      </c>
      <c r="K5" s="5">
        <v>12941670</v>
      </c>
      <c r="M5" t="s">
        <v>28</v>
      </c>
      <c r="N5" s="18">
        <f>B5/H5%</f>
        <v>5.0588707713103505</v>
      </c>
      <c r="O5" s="18">
        <f>C5/I5%</f>
        <v>21.404965597653618</v>
      </c>
      <c r="P5" s="18">
        <f>D5/J5%</f>
        <v>13.349529079322838</v>
      </c>
      <c r="Q5" s="18">
        <f>E5/K5%</f>
        <v>28.268214225830206</v>
      </c>
    </row>
    <row r="6" spans="1:17">
      <c r="A6" t="s">
        <v>29</v>
      </c>
      <c r="B6" s="5">
        <v>269361</v>
      </c>
      <c r="C6" s="5">
        <v>1585343</v>
      </c>
      <c r="D6" s="5">
        <v>1722154</v>
      </c>
      <c r="E6" s="5">
        <v>3038136</v>
      </c>
      <c r="G6" t="s">
        <v>29</v>
      </c>
      <c r="H6" s="5">
        <v>10921844</v>
      </c>
      <c r="I6" s="5">
        <v>10921844</v>
      </c>
      <c r="J6" s="5">
        <v>12374638</v>
      </c>
      <c r="K6" s="5">
        <v>12374638</v>
      </c>
      <c r="M6" t="s">
        <v>29</v>
      </c>
      <c r="N6" s="18">
        <f t="shared" ref="N6:Q16" si="0">B6/H6%</f>
        <v>2.4662593605988148</v>
      </c>
      <c r="O6" s="18">
        <f t="shared" si="0"/>
        <v>14.515341914790213</v>
      </c>
      <c r="P6" s="18">
        <f t="shared" si="0"/>
        <v>13.916803061228942</v>
      </c>
      <c r="Q6" s="18">
        <f>E6/K6%</f>
        <v>24.551312127271924</v>
      </c>
    </row>
    <row r="7" spans="1:17">
      <c r="A7" t="s">
        <v>30</v>
      </c>
      <c r="B7" s="5">
        <v>236596</v>
      </c>
      <c r="C7" s="5">
        <v>1552890</v>
      </c>
      <c r="D7" s="5">
        <v>1753865</v>
      </c>
      <c r="E7" s="5">
        <v>3070159</v>
      </c>
      <c r="G7" t="s">
        <v>30</v>
      </c>
      <c r="H7" s="5">
        <v>11321055</v>
      </c>
      <c r="I7" s="5">
        <v>11321055</v>
      </c>
      <c r="J7" s="5">
        <v>12838324</v>
      </c>
      <c r="K7" s="5">
        <v>12838324</v>
      </c>
      <c r="M7" t="s">
        <v>30</v>
      </c>
      <c r="N7" s="18">
        <f t="shared" si="0"/>
        <v>2.0898758993751025</v>
      </c>
      <c r="O7" s="18">
        <f t="shared" si="0"/>
        <v>13.716831161053452</v>
      </c>
      <c r="P7" s="18">
        <f t="shared" si="0"/>
        <v>13.66116792191878</v>
      </c>
      <c r="Q7" s="18">
        <f t="shared" si="0"/>
        <v>23.914017125599884</v>
      </c>
    </row>
    <row r="8" spans="1:17">
      <c r="A8" t="s">
        <v>68</v>
      </c>
      <c r="B8" s="5">
        <v>261209</v>
      </c>
      <c r="C8" s="5">
        <v>1574232</v>
      </c>
      <c r="D8" s="5">
        <v>1418405</v>
      </c>
      <c r="E8" s="5">
        <v>2731428</v>
      </c>
      <c r="G8" t="s">
        <v>68</v>
      </c>
      <c r="H8" s="5">
        <v>11409138</v>
      </c>
      <c r="I8" s="5">
        <v>11409138</v>
      </c>
      <c r="J8" s="5">
        <v>12566334</v>
      </c>
      <c r="K8" s="5">
        <v>12566334</v>
      </c>
      <c r="M8" t="s">
        <v>68</v>
      </c>
      <c r="N8" s="18">
        <f t="shared" si="0"/>
        <v>2.2894718251282438</v>
      </c>
      <c r="O8" s="18">
        <f t="shared" si="0"/>
        <v>13.797992451314025</v>
      </c>
      <c r="P8" s="18">
        <f t="shared" si="0"/>
        <v>11.287341240492255</v>
      </c>
      <c r="Q8" s="18">
        <f t="shared" si="0"/>
        <v>21.736076726911765</v>
      </c>
    </row>
    <row r="9" spans="1:17">
      <c r="A9" t="s">
        <v>69</v>
      </c>
      <c r="B9" s="5">
        <v>103094</v>
      </c>
      <c r="C9" s="5">
        <v>1433418</v>
      </c>
      <c r="D9" s="5">
        <v>2043187</v>
      </c>
      <c r="E9" s="5">
        <v>3373511</v>
      </c>
      <c r="G9" t="s">
        <v>69</v>
      </c>
      <c r="H9" s="5">
        <v>11747514</v>
      </c>
      <c r="I9" s="5">
        <v>11747514</v>
      </c>
      <c r="J9" s="5">
        <v>13687607</v>
      </c>
      <c r="K9" s="5">
        <v>13687607</v>
      </c>
      <c r="M9" t="s">
        <v>69</v>
      </c>
      <c r="N9" s="18">
        <f t="shared" si="0"/>
        <v>0.87758141850267213</v>
      </c>
      <c r="O9" s="18">
        <f t="shared" si="0"/>
        <v>12.201883734720385</v>
      </c>
      <c r="P9" s="18">
        <f t="shared" si="0"/>
        <v>14.927276915533882</v>
      </c>
      <c r="Q9" s="18">
        <f t="shared" si="0"/>
        <v>24.646463037695337</v>
      </c>
    </row>
    <row r="10" spans="1:17">
      <c r="A10" t="s">
        <v>70</v>
      </c>
      <c r="B10" s="5">
        <v>489947</v>
      </c>
      <c r="C10" s="5">
        <v>1966401</v>
      </c>
      <c r="D10" s="5">
        <v>2054393</v>
      </c>
      <c r="E10" s="5">
        <v>3530847</v>
      </c>
      <c r="G10" t="s">
        <v>70</v>
      </c>
      <c r="H10" s="5">
        <v>12518975</v>
      </c>
      <c r="I10" s="5">
        <v>12518975</v>
      </c>
      <c r="J10" s="5">
        <v>14083421</v>
      </c>
      <c r="K10" s="5">
        <v>14083421</v>
      </c>
      <c r="M10" t="s">
        <v>70</v>
      </c>
      <c r="N10" s="18">
        <f t="shared" si="0"/>
        <v>3.9136351019152924</v>
      </c>
      <c r="O10" s="18">
        <f t="shared" si="0"/>
        <v>15.707364221112352</v>
      </c>
      <c r="P10" s="18">
        <f t="shared" si="0"/>
        <v>14.58731511328107</v>
      </c>
      <c r="Q10" s="18">
        <f t="shared" si="0"/>
        <v>25.070946895644177</v>
      </c>
    </row>
    <row r="11" spans="1:17">
      <c r="A11" t="s">
        <v>71</v>
      </c>
      <c r="B11" s="5">
        <v>529847</v>
      </c>
      <c r="C11" s="5">
        <v>1833419</v>
      </c>
      <c r="D11" s="5">
        <v>2054322</v>
      </c>
      <c r="E11" s="5">
        <v>3357893</v>
      </c>
      <c r="G11" t="s">
        <v>71</v>
      </c>
      <c r="H11" s="5">
        <v>12471186</v>
      </c>
      <c r="I11" s="5">
        <v>12471186</v>
      </c>
      <c r="J11" s="5">
        <v>13995661</v>
      </c>
      <c r="K11" s="5">
        <v>13995661</v>
      </c>
      <c r="M11" t="s">
        <v>71</v>
      </c>
      <c r="N11" s="18">
        <f t="shared" si="0"/>
        <v>4.2485694624392583</v>
      </c>
      <c r="O11" s="18">
        <f t="shared" si="0"/>
        <v>14.70124012263148</v>
      </c>
      <c r="P11" s="18">
        <f t="shared" si="0"/>
        <v>14.678277789094778</v>
      </c>
      <c r="Q11" s="18">
        <f t="shared" si="0"/>
        <v>23.992385925895178</v>
      </c>
    </row>
    <row r="12" spans="1:17">
      <c r="A12" t="s">
        <v>72</v>
      </c>
      <c r="B12" s="5">
        <v>544377</v>
      </c>
      <c r="C12" s="5">
        <v>2344209</v>
      </c>
      <c r="D12" s="5">
        <v>1891357</v>
      </c>
      <c r="E12" s="5">
        <v>3691188</v>
      </c>
      <c r="G12" t="s">
        <v>72</v>
      </c>
      <c r="H12" s="5">
        <v>12126710</v>
      </c>
      <c r="I12" s="5">
        <v>12126710</v>
      </c>
      <c r="J12" s="5">
        <v>13473689</v>
      </c>
      <c r="K12" s="5">
        <v>13473689</v>
      </c>
      <c r="M12" t="s">
        <v>72</v>
      </c>
      <c r="N12" s="18">
        <f t="shared" si="0"/>
        <v>4.4890741182068341</v>
      </c>
      <c r="O12" s="18">
        <f t="shared" si="0"/>
        <v>19.33095621153635</v>
      </c>
      <c r="P12" s="18">
        <f t="shared" si="0"/>
        <v>14.037410244514327</v>
      </c>
      <c r="Q12" s="18">
        <f t="shared" si="0"/>
        <v>27.395526199246543</v>
      </c>
    </row>
    <row r="13" spans="1:17">
      <c r="A13" t="s">
        <v>73</v>
      </c>
      <c r="B13" s="5">
        <v>550003</v>
      </c>
      <c r="C13" s="5">
        <v>1813477</v>
      </c>
      <c r="D13" s="5">
        <v>1989617</v>
      </c>
      <c r="E13" s="5">
        <v>3253091</v>
      </c>
      <c r="G13" t="s">
        <v>73</v>
      </c>
      <c r="H13" s="5">
        <v>12535757</v>
      </c>
      <c r="I13" s="5">
        <v>12535757</v>
      </c>
      <c r="J13" s="5">
        <v>13975371</v>
      </c>
      <c r="K13" s="5">
        <v>13975371</v>
      </c>
      <c r="M13" t="s">
        <v>73</v>
      </c>
      <c r="N13" s="18">
        <f t="shared" si="0"/>
        <v>4.3874733691790606</v>
      </c>
      <c r="O13" s="18">
        <f t="shared" si="0"/>
        <v>14.466433897849168</v>
      </c>
      <c r="P13" s="18">
        <f t="shared" si="0"/>
        <v>14.236595221693937</v>
      </c>
      <c r="Q13" s="18">
        <f t="shared" si="0"/>
        <v>23.277314069157807</v>
      </c>
    </row>
    <row r="14" spans="1:17">
      <c r="A14" t="s">
        <v>74</v>
      </c>
      <c r="B14" s="5">
        <v>536640</v>
      </c>
      <c r="C14" s="5">
        <v>1670087</v>
      </c>
      <c r="D14" s="5">
        <v>1912366</v>
      </c>
      <c r="E14" s="5">
        <v>3045813</v>
      </c>
      <c r="G14" t="s">
        <v>74</v>
      </c>
      <c r="H14" s="5">
        <v>12651866</v>
      </c>
      <c r="I14" s="5">
        <v>12651866</v>
      </c>
      <c r="J14" s="5">
        <v>14027592</v>
      </c>
      <c r="K14" s="5">
        <v>14027592</v>
      </c>
      <c r="M14" t="s">
        <v>74</v>
      </c>
      <c r="N14" s="18">
        <f t="shared" si="0"/>
        <v>4.241587762627268</v>
      </c>
      <c r="O14" s="18">
        <f t="shared" si="0"/>
        <v>13.200321596830063</v>
      </c>
      <c r="P14" s="18">
        <f t="shared" si="0"/>
        <v>13.632888666850304</v>
      </c>
      <c r="Q14" s="18">
        <f t="shared" si="0"/>
        <v>21.713013894330544</v>
      </c>
    </row>
    <row r="15" spans="1:17">
      <c r="A15" t="s">
        <v>75</v>
      </c>
      <c r="B15" s="5">
        <v>507905</v>
      </c>
      <c r="C15" s="5">
        <v>1639452</v>
      </c>
      <c r="D15" s="5">
        <v>1887926</v>
      </c>
      <c r="E15" s="5">
        <v>3019473</v>
      </c>
      <c r="G15" t="s">
        <v>75</v>
      </c>
      <c r="H15" s="5">
        <v>12828502</v>
      </c>
      <c r="I15" s="5">
        <v>12828502</v>
      </c>
      <c r="J15" s="5">
        <v>14208523</v>
      </c>
      <c r="K15" s="5">
        <v>14208523</v>
      </c>
      <c r="M15" t="s">
        <v>75</v>
      </c>
      <c r="N15" s="18">
        <f t="shared" si="0"/>
        <v>3.9591918058710207</v>
      </c>
      <c r="O15" s="18">
        <f t="shared" si="0"/>
        <v>12.779761814746569</v>
      </c>
      <c r="P15" s="18">
        <f t="shared" si="0"/>
        <v>13.28727834694711</v>
      </c>
      <c r="Q15" s="18">
        <f t="shared" si="0"/>
        <v>21.251139193004086</v>
      </c>
    </row>
    <row r="16" spans="1:17">
      <c r="A16" s="6" t="s">
        <v>76</v>
      </c>
      <c r="B16" s="7">
        <v>495145</v>
      </c>
      <c r="C16" s="7">
        <v>1412619</v>
      </c>
      <c r="D16" s="7">
        <v>1914578</v>
      </c>
      <c r="E16" s="7">
        <v>2832053</v>
      </c>
      <c r="F16" s="6"/>
      <c r="G16" s="6" t="s">
        <v>76</v>
      </c>
      <c r="H16" s="7">
        <v>13225269</v>
      </c>
      <c r="I16" s="7">
        <v>13225269</v>
      </c>
      <c r="J16" s="7">
        <v>14644703</v>
      </c>
      <c r="K16" s="7">
        <v>14644703</v>
      </c>
      <c r="M16" s="6" t="s">
        <v>76</v>
      </c>
      <c r="N16" s="18">
        <f t="shared" si="0"/>
        <v>3.7439314088809836</v>
      </c>
      <c r="O16" s="18">
        <f t="shared" si="0"/>
        <v>10.681211852855318</v>
      </c>
      <c r="P16" s="18">
        <f t="shared" si="0"/>
        <v>13.073518800620265</v>
      </c>
      <c r="Q16" s="18">
        <f t="shared" si="0"/>
        <v>19.338411984182951</v>
      </c>
    </row>
    <row r="17" spans="1:18">
      <c r="B17" s="5"/>
      <c r="C17" s="5"/>
      <c r="D17" s="5"/>
      <c r="E17" s="5"/>
      <c r="H17" s="5"/>
      <c r="I17" s="5"/>
      <c r="J17" s="5"/>
      <c r="K17" s="5"/>
      <c r="N17" s="18"/>
      <c r="O17" s="18"/>
      <c r="P17" s="18"/>
      <c r="Q17" s="18"/>
    </row>
    <row r="18" spans="1:18">
      <c r="B18" s="5"/>
      <c r="C18" s="5"/>
      <c r="D18" s="5"/>
      <c r="E18" s="5"/>
      <c r="H18" s="5"/>
      <c r="I18" s="5"/>
      <c r="J18" s="5"/>
      <c r="K18" s="5"/>
      <c r="N18" s="18"/>
      <c r="O18" s="18"/>
      <c r="P18" s="18"/>
      <c r="Q18" s="18"/>
    </row>
    <row r="19" spans="1:18">
      <c r="A19" s="29" t="s">
        <v>92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1:18">
      <c r="A20" s="26" t="s">
        <v>84</v>
      </c>
      <c r="B20" s="26"/>
      <c r="C20" s="26"/>
      <c r="D20" s="26"/>
      <c r="E20" s="26"/>
      <c r="G20" s="26" t="s">
        <v>85</v>
      </c>
      <c r="H20" s="26"/>
      <c r="I20" s="26"/>
      <c r="J20" s="26"/>
      <c r="K20" s="26"/>
      <c r="N20" s="26" t="s">
        <v>85</v>
      </c>
      <c r="O20" s="26"/>
      <c r="P20" s="26"/>
      <c r="Q20" s="26"/>
      <c r="R20" s="29"/>
    </row>
    <row r="21" spans="1:18">
      <c r="A21" s="11" t="s">
        <v>93</v>
      </c>
      <c r="B21" s="11" t="s">
        <v>88</v>
      </c>
      <c r="C21" s="11" t="s">
        <v>89</v>
      </c>
      <c r="D21" s="11" t="s">
        <v>90</v>
      </c>
      <c r="E21" s="11" t="s">
        <v>91</v>
      </c>
      <c r="G21" s="1"/>
      <c r="H21" s="1" t="s">
        <v>88</v>
      </c>
      <c r="I21" s="1" t="s">
        <v>89</v>
      </c>
      <c r="J21" s="1" t="s">
        <v>90</v>
      </c>
      <c r="K21" s="1" t="s">
        <v>91</v>
      </c>
      <c r="N21" s="1" t="s">
        <v>88</v>
      </c>
      <c r="O21" s="1" t="s">
        <v>89</v>
      </c>
      <c r="P21" s="1" t="s">
        <v>90</v>
      </c>
      <c r="Q21" s="1" t="s">
        <v>91</v>
      </c>
    </row>
    <row r="22" spans="1:18">
      <c r="A22" s="23">
        <v>2022</v>
      </c>
      <c r="B22" s="5">
        <f>AVERAGE(B5:B8)</f>
        <v>341174.25</v>
      </c>
      <c r="C22" s="5">
        <f>AVERAGE(C5:C8)</f>
        <v>1810180.75</v>
      </c>
      <c r="D22" s="5">
        <f>AVERAGE(D5:D8)</f>
        <v>1655519</v>
      </c>
      <c r="E22" s="5">
        <f>AVERAGE(E5:E8)</f>
        <v>3124525.5</v>
      </c>
      <c r="G22" s="23">
        <v>2022</v>
      </c>
      <c r="H22" s="5">
        <f>AVERAGE(H5:H8)</f>
        <v>11365896.5</v>
      </c>
      <c r="I22" s="5">
        <f>AVERAGE(I5:I8)</f>
        <v>11365896.5</v>
      </c>
      <c r="J22" s="5">
        <f>AVERAGE(J5:J8)</f>
        <v>12680241.5</v>
      </c>
      <c r="K22" s="5">
        <f>AVERAGE(K5:K8)</f>
        <v>12680241.5</v>
      </c>
      <c r="M22" s="23">
        <v>2022</v>
      </c>
      <c r="N22" s="18">
        <f>B22/H22%</f>
        <v>3.0017363786481779</v>
      </c>
      <c r="O22" s="18">
        <f>C22/I22%</f>
        <v>15.926422961884265</v>
      </c>
      <c r="P22" s="18">
        <f>D22/J22%</f>
        <v>13.055894873926494</v>
      </c>
      <c r="Q22" s="18">
        <f t="shared" ref="O22:Q24" si="1">E22/K22%</f>
        <v>24.640898992341747</v>
      </c>
      <c r="R22" s="17"/>
    </row>
    <row r="23" spans="1:18">
      <c r="A23" s="23">
        <v>2023</v>
      </c>
      <c r="B23" s="5">
        <f>AVERAGE(B9:B12)</f>
        <v>416816.25</v>
      </c>
      <c r="C23" s="5">
        <f>AVERAGE(C9:C12)</f>
        <v>1894361.75</v>
      </c>
      <c r="D23" s="5">
        <f>AVERAGE(D9:D12)</f>
        <v>2010814.75</v>
      </c>
      <c r="E23" s="5">
        <f>AVERAGE(E9:E12)</f>
        <v>3488359.75</v>
      </c>
      <c r="G23" s="23">
        <v>2023</v>
      </c>
      <c r="H23" s="5">
        <f>AVERAGE(H9:H12)</f>
        <v>12216096.25</v>
      </c>
      <c r="I23" s="5">
        <f>AVERAGE(I9:I12)</f>
        <v>12216096.25</v>
      </c>
      <c r="J23" s="5">
        <f>AVERAGE(J9:J12)</f>
        <v>13810094.5</v>
      </c>
      <c r="K23" s="5">
        <f>AVERAGE(K9:K12)</f>
        <v>13810094.5</v>
      </c>
      <c r="M23" s="23">
        <v>2023</v>
      </c>
      <c r="N23" s="18">
        <f t="shared" ref="N23:N24" si="2">B23/H23%</f>
        <v>3.4120249339063617</v>
      </c>
      <c r="O23" s="18">
        <f t="shared" si="1"/>
        <v>15.507095812215789</v>
      </c>
      <c r="P23" s="18">
        <f t="shared" si="1"/>
        <v>14.560470603586383</v>
      </c>
      <c r="Q23" s="18">
        <f t="shared" si="1"/>
        <v>25.259492250396981</v>
      </c>
      <c r="R23" s="17"/>
    </row>
    <row r="24" spans="1:18">
      <c r="A24" s="24">
        <v>2024</v>
      </c>
      <c r="B24" s="7">
        <f>AVERAGE(B13:B16)</f>
        <v>522423.25</v>
      </c>
      <c r="C24" s="7">
        <f t="shared" ref="C24:E24" si="3">AVERAGE(C13:C16)</f>
        <v>1633908.75</v>
      </c>
      <c r="D24" s="7">
        <f t="shared" si="3"/>
        <v>1926121.75</v>
      </c>
      <c r="E24" s="7">
        <f t="shared" si="3"/>
        <v>3037607.5</v>
      </c>
      <c r="F24" s="6"/>
      <c r="G24" s="24">
        <v>2024</v>
      </c>
      <c r="H24" s="7">
        <f>AVERAGE(H13:H16)</f>
        <v>12810348.5</v>
      </c>
      <c r="I24" s="7">
        <f t="shared" ref="I24:K24" si="4">AVERAGE(I13:I16)</f>
        <v>12810348.5</v>
      </c>
      <c r="J24" s="7">
        <f t="shared" si="4"/>
        <v>14214047.25</v>
      </c>
      <c r="K24" s="7">
        <f t="shared" si="4"/>
        <v>14214047.25</v>
      </c>
      <c r="M24" s="24">
        <v>2024</v>
      </c>
      <c r="N24" s="22">
        <f t="shared" si="2"/>
        <v>4.078134564410953</v>
      </c>
      <c r="O24" s="22">
        <f t="shared" si="1"/>
        <v>12.754600313957111</v>
      </c>
      <c r="P24" s="22">
        <f t="shared" si="1"/>
        <v>13.550832610324973</v>
      </c>
      <c r="Q24" s="22">
        <f t="shared" si="1"/>
        <v>21.370461534099654</v>
      </c>
      <c r="R24" s="17"/>
    </row>
  </sheetData>
  <mergeCells count="8">
    <mergeCell ref="A20:E20"/>
    <mergeCell ref="G20:K20"/>
    <mergeCell ref="N20:R20"/>
    <mergeCell ref="A2:Q2"/>
    <mergeCell ref="A3:E3"/>
    <mergeCell ref="G3:K3"/>
    <mergeCell ref="M3:Q3"/>
    <mergeCell ref="A19:Q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Econact-Annual</vt:lpstr>
      <vt:lpstr>NEET by SEX-15-24-Annual</vt:lpstr>
      <vt:lpstr>NEET by SEX 15-35-ANNUAL</vt:lpstr>
      <vt:lpstr>Vulnerable by loc&amp; sex-Annual</vt:lpstr>
      <vt:lpstr>Sector of employment-Annual</vt:lpstr>
      <vt:lpstr>QuarUnderemployment_Urban_Rural</vt:lpstr>
      <vt:lpstr>Quarter Underemployment by sex</vt:lpstr>
      <vt:lpstr>Annual Underemployment </vt:lpstr>
      <vt:lpstr>Annual and Quarter LUs</vt:lpstr>
      <vt:lpstr>Econact by Age Sex Ur-Annual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T Onilimor</dc:creator>
  <cp:lastModifiedBy>Linda Akoto</cp:lastModifiedBy>
  <dcterms:created xsi:type="dcterms:W3CDTF">2025-07-09T16:13:51Z</dcterms:created>
  <dcterms:modified xsi:type="dcterms:W3CDTF">2025-07-29T08:45:20Z</dcterms:modified>
</cp:coreProperties>
</file>